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165" windowWidth="15480" windowHeight="11580"/>
  </bookViews>
  <sheets>
    <sheet name="allg. Angaben" sheetId="1" r:id="rId1"/>
    <sheet name="Ausg.-Finanz.-Plan (Anlage 1)" sheetId="2" r:id="rId2"/>
    <sheet name="Tabelle1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3" i="1" l="1"/>
  <c r="D218" i="2"/>
  <c r="C55" i="1" s="1"/>
  <c r="C107" i="1" s="1"/>
  <c r="D206" i="2"/>
  <c r="F35" i="2"/>
  <c r="D161" i="2" s="1"/>
  <c r="E35" i="2"/>
  <c r="F136" i="2"/>
  <c r="D171" i="2" s="1"/>
  <c r="D194" i="2" l="1"/>
  <c r="D182" i="2"/>
  <c r="F182" i="2" l="1"/>
  <c r="D230" i="2"/>
  <c r="F151" i="2"/>
  <c r="D172" i="2" s="1"/>
  <c r="F121" i="2"/>
  <c r="D170" i="2" s="1"/>
  <c r="F106" i="2"/>
  <c r="D169" i="2" s="1"/>
  <c r="F92" i="2"/>
  <c r="D168" i="2" s="1"/>
  <c r="F78" i="2"/>
  <c r="D167" i="2" s="1"/>
  <c r="F64" i="2"/>
  <c r="D166" i="2" s="1"/>
  <c r="F50" i="2"/>
  <c r="D165" i="2" s="1"/>
  <c r="F206" i="2" l="1"/>
  <c r="F194" i="2"/>
  <c r="F218" i="2"/>
  <c r="D164" i="2"/>
  <c r="F229" i="2"/>
  <c r="F230" i="2" l="1"/>
  <c r="F19" i="2"/>
  <c r="D160" i="2" s="1"/>
  <c r="D159" i="2" s="1"/>
  <c r="D174" i="2" s="1"/>
  <c r="E19" i="2"/>
</calcChain>
</file>

<file path=xl/sharedStrings.xml><?xml version="1.0" encoding="utf-8"?>
<sst xmlns="http://schemas.openxmlformats.org/spreadsheetml/2006/main" count="307" uniqueCount="193">
  <si>
    <t>Landesamt für Gesundheit und Soziales M-V</t>
  </si>
  <si>
    <t>Abteilung 2 - Förderangelegenheiten</t>
  </si>
  <si>
    <t>Neustrelitzer Straße 120</t>
  </si>
  <si>
    <t>17033 Neubrandenburg</t>
  </si>
  <si>
    <t>Bankverbindung:</t>
  </si>
  <si>
    <t>von:</t>
  </si>
  <si>
    <t>bis:</t>
  </si>
  <si>
    <t>Die Zuwendung soll folgendem Zweck dienen:</t>
  </si>
  <si>
    <t>(Der Zweck muss eindeutig bezeichnet werden und ist mit einer Anlage 2 zu erläutern)</t>
  </si>
  <si>
    <t>In welcher Weise werden die Mittel beim Antragsteller verwaltet?</t>
  </si>
  <si>
    <t>(Verantwortlichkeiten, Kassen- und Buchführung/ -system)</t>
  </si>
  <si>
    <t>bisherige Zuwendung:</t>
  </si>
  <si>
    <t>Zeitpunkt der Bewilligung:</t>
  </si>
  <si>
    <t>Web</t>
  </si>
  <si>
    <t>bewilligende Stelle:</t>
  </si>
  <si>
    <t>Hauptamtliches Personal</t>
  </si>
  <si>
    <t xml:space="preserve">Stellen-
anteil </t>
  </si>
  <si>
    <t>Gesamt</t>
  </si>
  <si>
    <t>Nebenamtliches Personal / Honorare</t>
  </si>
  <si>
    <t>geplante Stunden</t>
  </si>
  <si>
    <t>Honorar 
gesamt</t>
  </si>
  <si>
    <t>Büro-Miete/ Raumausgaben</t>
  </si>
  <si>
    <t>Leasing</t>
  </si>
  <si>
    <t>Summe</t>
  </si>
  <si>
    <t>Ausstattung/ Ersatzbeschaffung</t>
  </si>
  <si>
    <t>Büroausgaben</t>
  </si>
  <si>
    <t>Reisekosten</t>
  </si>
  <si>
    <t>Fortbildung/ Supervision</t>
  </si>
  <si>
    <t>sonstige Sachausgaben</t>
  </si>
  <si>
    <t>Zusammenfassung der Ausgaben</t>
  </si>
  <si>
    <t>Personalausgaben</t>
  </si>
  <si>
    <t>hauptamtliches Personal</t>
  </si>
  <si>
    <t>nebenamtliches Personal/ Honorare</t>
  </si>
  <si>
    <t>Sachausgaben</t>
  </si>
  <si>
    <t>Gesamtausgaben</t>
  </si>
  <si>
    <t>Summe in Euro</t>
  </si>
  <si>
    <t>Prozent</t>
  </si>
  <si>
    <t>Eigenmittel</t>
  </si>
  <si>
    <t>Gesamteinnahmen</t>
  </si>
  <si>
    <t>Arbeitgeber-brutto gesamt</t>
  </si>
  <si>
    <t>Ausgaben-/Finanzierungsplan</t>
  </si>
  <si>
    <t>Erklärung</t>
  </si>
  <si>
    <t>Euro</t>
  </si>
  <si>
    <t>Der Antragsteller erklärt:</t>
  </si>
  <si>
    <t xml:space="preserve"> - </t>
  </si>
  <si>
    <t>dass Eigenmittel in der mit dem Finanzierungsplan benannten Höhe zur Verfügung stehen,</t>
  </si>
  <si>
    <t xml:space="preserve">dass er zum Vorsteuerabzug gem. §15 UStG  </t>
  </si>
  <si>
    <t>nicht berechtigt ist</t>
  </si>
  <si>
    <t>Änderungen mit Auswirkungen auf den Zuwendungszweck oder auf die Bewilligung einer</t>
  </si>
  <si>
    <t>Zuwendung - auch vor Erhalt der Bewilligung - unverzüglich anzuzeigen,</t>
  </si>
  <si>
    <t>rechtsverbindliche Unterschrift</t>
  </si>
  <si>
    <t>des gesetzlichen Vertreters</t>
  </si>
  <si>
    <t>Name in Blockschrift</t>
  </si>
  <si>
    <t>Stempel</t>
  </si>
  <si>
    <t>Antragsteller:</t>
  </si>
  <si>
    <r>
      <t>Straße</t>
    </r>
    <r>
      <rPr>
        <b/>
        <i/>
        <sz val="10"/>
        <rFont val="Arial"/>
        <family val="2"/>
      </rPr>
      <t/>
    </r>
  </si>
  <si>
    <t>PLZ</t>
  </si>
  <si>
    <t>Ort:</t>
  </si>
  <si>
    <t>Ansprechpartner/-in</t>
  </si>
  <si>
    <t>Telefon</t>
  </si>
  <si>
    <t xml:space="preserve"> </t>
  </si>
  <si>
    <t>E-Mail</t>
  </si>
  <si>
    <t>Telefax</t>
  </si>
  <si>
    <t>IBAN:</t>
  </si>
  <si>
    <t>BIC:</t>
  </si>
  <si>
    <t>Name des Geldinstituts:</t>
  </si>
  <si>
    <t>Kontoinhaber:</t>
  </si>
  <si>
    <t>zeichnungsberechtigte Person(en):</t>
  </si>
  <si>
    <t>Projektbezeichnung:</t>
  </si>
  <si>
    <t>Aktenzeichen Vorjahr:</t>
  </si>
  <si>
    <t>Durchführungs-/</t>
  </si>
  <si>
    <t>Projektzeitraum:</t>
  </si>
  <si>
    <t>ja</t>
  </si>
  <si>
    <t>nein</t>
  </si>
  <si>
    <t>die Richtigkeit und Vollständigkeit der in diesem Antrag gemachten Angaben, dass insbesondere</t>
  </si>
  <si>
    <t>alle mit dem Zuwendungszweck zusammenhängenden Einnahmen im Finanzierungsplan angegeben sind,</t>
  </si>
  <si>
    <t>Maßnahmebeginn beantragt wird,</t>
  </si>
  <si>
    <t>dass die eingesetzten nebenamtlichen Mitarbeiter nicht hauptamtlich beim Antragsteller beschäftigt sind,</t>
  </si>
  <si>
    <t xml:space="preserve">sein Einverständnis, dass Vertreter des Zuwendungsgebers und des Ministeriums für Arbeit, </t>
  </si>
  <si>
    <t>Gleichstellung und Soziales jederzeit und ohne Anmeldung eine Überprüfung des Vorhabens</t>
  </si>
  <si>
    <t>vornehmen können und auf Verlangen alle relevanten Unterlagen geprüft werden können.</t>
  </si>
  <si>
    <t>Der Antragsteller hat eine eigene Rechnungsprüfungseinrichtung.</t>
  </si>
  <si>
    <t>(bei Zuwendungen von Dritten bitte die Kopien der Zuwendungsbescheide beifügen)</t>
  </si>
  <si>
    <t>Straße, Hausnummer, PLZ, Ort</t>
  </si>
  <si>
    <t xml:space="preserve">§§ 23 und 44 der Landeshaushaltsordnung (LHO) M-V  in der jeweils geltenden Fassung         </t>
  </si>
  <si>
    <t>Durchführungsorte:</t>
  </si>
  <si>
    <t>beantragte Zuwendung</t>
  </si>
  <si>
    <t>Träger</t>
  </si>
  <si>
    <t>Projekt-Nr.</t>
  </si>
  <si>
    <t>(ggf. gesonderte Personaleignungsbögen beifügen)</t>
  </si>
  <si>
    <t>Projekt Nr. 1</t>
  </si>
  <si>
    <t>Projekt Nr. 2</t>
  </si>
  <si>
    <t>Projekt Nr. 3</t>
  </si>
  <si>
    <t>Projekt Nr. 4</t>
  </si>
  <si>
    <t>Projekt Nr. 5</t>
  </si>
  <si>
    <t>Projekt Nr. 6</t>
  </si>
  <si>
    <t>Projekt Nr. 7</t>
  </si>
  <si>
    <t>Projekt Nr. 8</t>
  </si>
  <si>
    <t>Projekt Nr. 9</t>
  </si>
  <si>
    <t>Projekt Nr. 10</t>
  </si>
  <si>
    <t>Private Drittmittel</t>
  </si>
  <si>
    <t>Öffentliche Drittmittel</t>
  </si>
  <si>
    <t>Herr</t>
  </si>
  <si>
    <t>Frau</t>
  </si>
  <si>
    <t>Name/Funktion:</t>
  </si>
  <si>
    <t>jährliches Kontingent</t>
  </si>
  <si>
    <t>bereits beantragt/bewilligt</t>
  </si>
  <si>
    <t>verfügbares Kontingent</t>
  </si>
  <si>
    <t>Beantragte Landesmittel zur Weiterleitung an den Letztempfänger</t>
  </si>
  <si>
    <t>Öffentlichkeitsarbeit</t>
  </si>
  <si>
    <t>Miete/Raumausgaben</t>
  </si>
  <si>
    <t>Antrag auf Bewilligung einer Zuwendung zur Umsetzung der "Bundesinitiative</t>
  </si>
  <si>
    <t>Frühe Hilfen - Fortschreibung 2016" (zur Weiterleitung an Dritte)</t>
  </si>
  <si>
    <t>Projekt 3:</t>
  </si>
  <si>
    <t>Projekt 4:</t>
  </si>
  <si>
    <t>Projekt 5:</t>
  </si>
  <si>
    <t>Projekt 6:</t>
  </si>
  <si>
    <t>Projekt 7:</t>
  </si>
  <si>
    <t>Projekt 8:</t>
  </si>
  <si>
    <t>Projekt 9:</t>
  </si>
  <si>
    <t>Projekt 10:</t>
  </si>
  <si>
    <t>Ausgaben-/Finanzierungsplan des Erstempfängers (Anlage 1)</t>
  </si>
  <si>
    <t xml:space="preserve">Projekte Frühe Hilfen im Rahmen des jählichen Kontingents </t>
  </si>
  <si>
    <t xml:space="preserve">Aus- und Aufbau sowie Weiterentwicklung von Frühen Hilfen im Landkreis/ in der kreisfreien Stadt                               </t>
  </si>
  <si>
    <t>zur Umsetzung der " Bundesinitiative Frühe Hilfen- Fortschreibung 2016"</t>
  </si>
  <si>
    <t>Allgemeine Nebenbestimmungen für Zuwendungen zur Projektförderung - ANBest-P</t>
  </si>
  <si>
    <t>I. Zusammengefasste Ausgaben der Letztempfänger</t>
  </si>
  <si>
    <t>(ggf. Personaleignungs- und Personalausgabenbögen sind beizufügen)</t>
  </si>
  <si>
    <t>II. Zusammengefasste Einnahmen der Letztempfänger</t>
  </si>
  <si>
    <t>Die personenbezogenen Daten werden vom LAGuS ausschließlich für die Antragsprüfung und Abrechnung</t>
  </si>
  <si>
    <t xml:space="preserve">der Zuwendung entsprechend den Vorgaben des Landesdatenschutzgesetzes Mecklenburg-Vorpommern </t>
  </si>
  <si>
    <t xml:space="preserve">verarbeitet. Eine Weitergabe der Daten an Dritte, mit Ausnahme an das fachaufsichtsführende Ministerium </t>
  </si>
  <si>
    <t>sowie den Landesrechnungshof im Fall der Prüfung der Zuwendung, erfolgt nicht.</t>
  </si>
  <si>
    <t xml:space="preserve">Der Antragsteller beantragt eine Zuwendung in Höhe von </t>
  </si>
  <si>
    <t>dass Bestandteil dieses Antrages die beigefügten Anlagen sind,</t>
  </si>
  <si>
    <t xml:space="preserve">die Notwendigkeit der aufgeführten Ansätze zur Realisierung des Vorhabens sowie, dass die Ermittlung </t>
  </si>
  <si>
    <t>der Ansätze nach den Grundsätzen der Wirtschaftlichkeit und Sparsamkeit erfolgten,</t>
  </si>
  <si>
    <t xml:space="preserve">dass durch die Realisierung des Vorhabens keine Folgekosten entstehen, die durch das Land </t>
  </si>
  <si>
    <t xml:space="preserve">Mecklenburg-Vorpommern getragen werden müssen. Die Gesamtfinanzierung (incl. beantragte Mittel) </t>
  </si>
  <si>
    <t>ist gesichert.</t>
  </si>
  <si>
    <t>dass mit der beantragten Maßnahme noch nicht begonnen wurde und auch nicht vor Bekanntgabe</t>
  </si>
  <si>
    <t xml:space="preserve">des Zuwendungsbescheides begonnen wird bzw. für den Ausnahmefall rechtzeitig der vorzeitige </t>
  </si>
  <si>
    <t xml:space="preserve">berechtigt ist und dies bei den Ausgaben berücksichtigt hat </t>
  </si>
  <si>
    <t>(Preise ohne Umsatzsteuer)</t>
  </si>
  <si>
    <t xml:space="preserve">Im Rahmen des Zuwendungsverfahrens werden personenbezogene Daten der Projektmitarbeitenden </t>
  </si>
  <si>
    <t xml:space="preserve">erhoben und verarbeitet. Personenbezogene Daten werden durch das Landesamt für Gesundheit und </t>
  </si>
  <si>
    <t xml:space="preserve">Soziales (LAGuS) nur erhoben oder verarbeitet, wenn die Angaben freiwillig, z. B. im Rahmen der </t>
  </si>
  <si>
    <t xml:space="preserve">Antragstellung, mitgeteilt werden. Der Antragssteller erklärt, dass er die personenbezogenen Daten mit </t>
  </si>
  <si>
    <t>Kenntnis und Einverständnis der betroffenen Personen unter Beachtung der datenschutzrechtlichen</t>
  </si>
  <si>
    <t>Vorgaben des Bundesdatenschutzgesetzes zur Weitergabe an das LAGuS erhoben hat.</t>
  </si>
  <si>
    <t xml:space="preserve">Ort, Datum </t>
  </si>
  <si>
    <t xml:space="preserve">Der Antragsteller verpflichtet sich zur Mitwirkung an der wissenschaftlichen Begleitung der Bundesinitiative </t>
  </si>
  <si>
    <t>Frühe Hilfen. (Nr. 5.5 Fördergrundsätze)</t>
  </si>
  <si>
    <t xml:space="preserve">folgende (geänderte) Unterlagen befinden sich im Original bzw. in Kopie in der Anlage:   </t>
  </si>
  <si>
    <t>in Anlage beigefügt</t>
  </si>
  <si>
    <t>liegt aktuell vor</t>
  </si>
  <si>
    <t>Konzept des Landkreises/ der kreisfreien Stadt (Anlage 2)</t>
  </si>
  <si>
    <t>Kopien der Anträge der Letztempfänger (inkl. Projektbeschreibung, 
Finanzierungsplan) (Anlage 3)</t>
  </si>
  <si>
    <t>Prüfvermerke zu den Anträgen der Letztempfänger (Anlage 4)</t>
  </si>
  <si>
    <t>Dem Antragsteller sind folgende Gesetzlichkeiten, Verordnungen und Richtlinien in der jeweils</t>
  </si>
  <si>
    <t>gültigen Fassung im Wortlaut bekannt:</t>
  </si>
  <si>
    <t>Fördergrundsätze zur Umsetzung der "Bundesinitiative Frühe Hilfen - Fortschreibung 2016"</t>
  </si>
  <si>
    <t xml:space="preserve">Allgemeine Nebenbestimmungen für Zuwendungen  zur Projektförderung an kommunale Körperschaften - ANBest-K </t>
  </si>
  <si>
    <r>
      <t xml:space="preserve">Herkunft </t>
    </r>
    <r>
      <rPr>
        <sz val="9"/>
        <rFont val="Arial"/>
        <family val="2"/>
      </rPr>
      <t>(Teilnehmerbeiträge, Spenden etc.)</t>
    </r>
  </si>
  <si>
    <r>
      <t>Herkunft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(Gemeinde, Landkreis, kreisfreie Stadt etc.)</t>
    </r>
  </si>
  <si>
    <t>Hansestadt Rostock</t>
  </si>
  <si>
    <t xml:space="preserve">St.- Georg- Str. </t>
  </si>
  <si>
    <t>Rostock</t>
  </si>
  <si>
    <t>Petra Witt</t>
  </si>
  <si>
    <t>0381/381 2558</t>
  </si>
  <si>
    <t>0381/381 3510</t>
  </si>
  <si>
    <t xml:space="preserve">Petra.Witt@Rostock.de </t>
  </si>
  <si>
    <t>www.rostock.de</t>
  </si>
  <si>
    <t>Robert Pfeiffer/ Komm. Leiter des Amtes für Jugend und Soziales</t>
  </si>
  <si>
    <t>DE60 1203 0000 0000 1003 21</t>
  </si>
  <si>
    <t>BYLADEM1001</t>
  </si>
  <si>
    <t>Deutsche Kreditbank AG Rostock</t>
  </si>
  <si>
    <t>Charisma e.V. i. K.m. DRK e.V.-Willkommmensbesuche/ Diakonie- koll. Beratung FHB</t>
  </si>
  <si>
    <t>LAGuS/MV-6-119-0007/16</t>
  </si>
  <si>
    <t xml:space="preserve">Projekt 1: Charisma e.V. in Koop. mit DRK e.V., H.-Ibsen- Str. 20, 18106 Rostock </t>
  </si>
  <si>
    <t>Projekt 2: Diakonie Rostocker Stadtmission e.V., Stampfmüllerstr. 41, 18057 Rostock</t>
  </si>
  <si>
    <t>mit Charisma e.V. in Koop. mit DRK KV e.V. und der Diakonie Rostocker Stadtmission</t>
  </si>
  <si>
    <t>56.907,31 Euro</t>
  </si>
  <si>
    <t>Landesamt für Gesundheit und Soziales</t>
  </si>
  <si>
    <t>01.01.2016 bis 31.12.2016</t>
  </si>
  <si>
    <t>Robert Pfeiffer</t>
  </si>
  <si>
    <t>Rostock, 2016-10-25</t>
  </si>
  <si>
    <t xml:space="preserve">Charisma e.V. in Koop.mit DRK KV Rostock e.V. </t>
  </si>
  <si>
    <t xml:space="preserve">Diakonie Rostocker Stadtmission e.V. </t>
  </si>
  <si>
    <t xml:space="preserve">Charisma e.V. in Koop. mit DRK KV Rostock e.V. </t>
  </si>
  <si>
    <t xml:space="preserve">Diankonie Rostocker Stadtmission e.V. </t>
  </si>
  <si>
    <t xml:space="preserve">Charisma e.V. in Koop. mit DRK KV e.V. </t>
  </si>
  <si>
    <t>Doppische Haushaltsführung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</si>
</sst>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;\-0;;@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65">
    <xf numFmtId="0" fontId="0" fillId="0" borderId="0" xfId="0"/>
    <xf numFmtId="0" fontId="6" fillId="0" borderId="0" xfId="0" applyFont="1"/>
    <xf numFmtId="0" fontId="9" fillId="0" borderId="0" xfId="0" applyFont="1" applyBorder="1"/>
    <xf numFmtId="0" fontId="5" fillId="0" borderId="0" xfId="0" applyFont="1" applyFill="1" applyBorder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6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0" fillId="0" borderId="0" xfId="0" applyFont="1"/>
    <xf numFmtId="0" fontId="16" fillId="0" borderId="0" xfId="0" applyFont="1"/>
    <xf numFmtId="0" fontId="2" fillId="0" borderId="0" xfId="0" applyFont="1"/>
    <xf numFmtId="49" fontId="11" fillId="0" borderId="0" xfId="5" applyNumberFormat="1" applyFont="1" applyFill="1" applyBorder="1" applyProtection="1"/>
    <xf numFmtId="0" fontId="10" fillId="0" borderId="0" xfId="5" applyFont="1" applyProtection="1"/>
    <xf numFmtId="0" fontId="19" fillId="0" borderId="0" xfId="5" applyFont="1" applyProtection="1"/>
    <xf numFmtId="0" fontId="11" fillId="2" borderId="0" xfId="5" applyFont="1" applyFill="1" applyBorder="1" applyProtection="1"/>
    <xf numFmtId="14" fontId="10" fillId="3" borderId="10" xfId="5" applyNumberFormat="1" applyFont="1" applyFill="1" applyBorder="1" applyAlignment="1" applyProtection="1">
      <alignment horizontal="left" vertical="center"/>
      <protection locked="0"/>
    </xf>
    <xf numFmtId="0" fontId="10" fillId="3" borderId="13" xfId="5" applyNumberFormat="1" applyFont="1" applyFill="1" applyBorder="1" applyAlignment="1" applyProtection="1">
      <alignment horizontal="left" vertical="center"/>
      <protection locked="0"/>
    </xf>
    <xf numFmtId="165" fontId="10" fillId="3" borderId="10" xfId="5" applyNumberFormat="1" applyFont="1" applyFill="1" applyBorder="1" applyAlignment="1" applyProtection="1">
      <alignment horizontal="left" vertical="center"/>
      <protection locked="0"/>
    </xf>
    <xf numFmtId="0" fontId="10" fillId="3" borderId="10" xfId="5" applyFont="1" applyFill="1" applyBorder="1" applyProtection="1">
      <protection locked="0"/>
    </xf>
    <xf numFmtId="0" fontId="10" fillId="3" borderId="10" xfId="5" applyFill="1" applyBorder="1" applyProtection="1">
      <protection locked="0"/>
    </xf>
    <xf numFmtId="0" fontId="6" fillId="0" borderId="0" xfId="0" applyFont="1" applyBorder="1" applyAlignment="1" applyProtection="1"/>
    <xf numFmtId="0" fontId="0" fillId="0" borderId="0" xfId="0" applyProtection="1"/>
    <xf numFmtId="0" fontId="14" fillId="0" borderId="0" xfId="0" applyFont="1" applyProtection="1"/>
    <xf numFmtId="49" fontId="10" fillId="0" borderId="0" xfId="5" applyNumberFormat="1" applyFont="1" applyFill="1" applyBorder="1" applyAlignment="1" applyProtection="1"/>
    <xf numFmtId="0" fontId="16" fillId="0" borderId="0" xfId="0" applyFont="1" applyProtection="1"/>
    <xf numFmtId="0" fontId="10" fillId="0" borderId="0" xfId="5" applyProtection="1"/>
    <xf numFmtId="0" fontId="10" fillId="0" borderId="0" xfId="0" applyFont="1" applyBorder="1" applyProtection="1"/>
    <xf numFmtId="164" fontId="10" fillId="0" borderId="0" xfId="5" applyNumberFormat="1" applyFont="1" applyFill="1" applyBorder="1" applyAlignment="1" applyProtection="1">
      <alignment horizontal="left" vertical="center"/>
    </xf>
    <xf numFmtId="44" fontId="11" fillId="0" borderId="10" xfId="3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 vertical="center"/>
      <protection locked="0"/>
    </xf>
    <xf numFmtId="44" fontId="14" fillId="3" borderId="10" xfId="3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4" borderId="10" xfId="3" applyFont="1" applyFill="1" applyBorder="1" applyProtection="1">
      <protection locked="0"/>
    </xf>
    <xf numFmtId="44" fontId="11" fillId="0" borderId="10" xfId="3" applyFont="1" applyFill="1" applyBorder="1"/>
    <xf numFmtId="44" fontId="10" fillId="3" borderId="10" xfId="5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11" fillId="0" borderId="10" xfId="0" applyFont="1" applyBorder="1" applyAlignment="1"/>
    <xf numFmtId="0" fontId="11" fillId="0" borderId="10" xfId="0" applyFont="1" applyBorder="1" applyAlignment="1">
      <alignment horizontal="left"/>
    </xf>
    <xf numFmtId="44" fontId="11" fillId="0" borderId="0" xfId="3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44" fontId="14" fillId="0" borderId="0" xfId="3" applyFont="1" applyBorder="1"/>
    <xf numFmtId="10" fontId="19" fillId="0" borderId="10" xfId="2" applyNumberFormat="1" applyFont="1" applyBorder="1" applyAlignment="1"/>
    <xf numFmtId="0" fontId="11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44" fontId="11" fillId="0" borderId="7" xfId="3" applyNumberFormat="1" applyFont="1" applyFill="1" applyBorder="1" applyAlignment="1" applyProtection="1"/>
    <xf numFmtId="44" fontId="11" fillId="0" borderId="9" xfId="3" applyNumberFormat="1" applyFont="1" applyFill="1" applyBorder="1" applyAlignment="1" applyProtection="1"/>
    <xf numFmtId="0" fontId="0" fillId="0" borderId="0" xfId="0"/>
    <xf numFmtId="0" fontId="14" fillId="0" borderId="0" xfId="0" applyFont="1" applyFill="1" applyProtection="1"/>
    <xf numFmtId="0" fontId="0" fillId="0" borderId="0" xfId="0"/>
    <xf numFmtId="164" fontId="10" fillId="0" borderId="0" xfId="5" applyNumberFormat="1" applyFont="1" applyFill="1" applyBorder="1" applyAlignment="1" applyProtection="1">
      <alignment horizontal="center" vertical="center"/>
    </xf>
    <xf numFmtId="164" fontId="8" fillId="3" borderId="10" xfId="5" applyNumberFormat="1" applyFont="1" applyFill="1" applyBorder="1" applyAlignment="1" applyProtection="1">
      <alignment vertical="center"/>
      <protection locked="0"/>
    </xf>
    <xf numFmtId="0" fontId="8" fillId="0" borderId="0" xfId="5" applyFont="1" applyProtection="1"/>
    <xf numFmtId="165" fontId="8" fillId="3" borderId="10" xfId="5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11" fillId="0" borderId="0" xfId="5" applyFont="1" applyAlignment="1" applyProtection="1">
      <alignment horizontal="right"/>
    </xf>
    <xf numFmtId="0" fontId="11" fillId="0" borderId="0" xfId="5" applyFont="1" applyProtection="1"/>
    <xf numFmtId="0" fontId="10" fillId="0" borderId="0" xfId="4" applyFont="1" applyProtection="1"/>
    <xf numFmtId="0" fontId="10" fillId="0" borderId="0" xfId="4" applyFont="1" applyAlignment="1" applyProtection="1">
      <alignment horizontal="right"/>
    </xf>
    <xf numFmtId="0" fontId="10" fillId="0" borderId="0" xfId="4" applyFont="1" applyFill="1" applyProtection="1"/>
    <xf numFmtId="0" fontId="10" fillId="0" borderId="0" xfId="4" applyFont="1" applyFill="1" applyAlignment="1" applyProtection="1">
      <alignment horizontal="right"/>
    </xf>
    <xf numFmtId="0" fontId="10" fillId="0" borderId="0" xfId="4" applyFont="1" applyAlignment="1" applyProtection="1">
      <alignment horizontal="left"/>
    </xf>
    <xf numFmtId="0" fontId="11" fillId="0" borderId="0" xfId="5" applyFont="1" applyFill="1" applyProtection="1"/>
    <xf numFmtId="0" fontId="10" fillId="0" borderId="0" xfId="0" applyFont="1" applyFill="1" applyBorder="1" applyProtection="1"/>
    <xf numFmtId="0" fontId="11" fillId="0" borderId="0" xfId="0" applyFont="1" applyBorder="1" applyProtection="1"/>
    <xf numFmtId="49" fontId="16" fillId="0" borderId="0" xfId="0" applyNumberFormat="1" applyFont="1" applyBorder="1" applyAlignment="1" applyProtection="1">
      <alignment vertical="center"/>
    </xf>
    <xf numFmtId="44" fontId="10" fillId="0" borderId="0" xfId="5" applyNumberFormat="1" applyFont="1" applyFill="1" applyBorder="1" applyAlignment="1" applyProtection="1">
      <alignment horizontal="left"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43" fontId="10" fillId="0" borderId="0" xfId="1" applyFont="1" applyProtection="1"/>
    <xf numFmtId="0" fontId="10" fillId="0" borderId="0" xfId="5" applyFont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5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10" xfId="0" applyFont="1" applyFill="1" applyBorder="1" applyAlignment="1"/>
    <xf numFmtId="0" fontId="6" fillId="0" borderId="0" xfId="0" applyFont="1" applyProtection="1"/>
    <xf numFmtId="0" fontId="8" fillId="0" borderId="0" xfId="0" applyFont="1" applyProtection="1"/>
    <xf numFmtId="44" fontId="11" fillId="0" borderId="7" xfId="3" applyNumberFormat="1" applyFont="1" applyFill="1" applyBorder="1" applyAlignment="1" applyProtection="1"/>
    <xf numFmtId="44" fontId="11" fillId="0" borderId="9" xfId="3" applyNumberFormat="1" applyFont="1" applyFill="1" applyBorder="1" applyAlignment="1" applyProtection="1"/>
    <xf numFmtId="0" fontId="9" fillId="0" borderId="0" xfId="0" applyFont="1" applyBorder="1" applyAlignment="1"/>
    <xf numFmtId="0" fontId="0" fillId="0" borderId="0" xfId="0" applyAlignment="1"/>
    <xf numFmtId="44" fontId="10" fillId="0" borderId="10" xfId="5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right"/>
    </xf>
    <xf numFmtId="44" fontId="11" fillId="0" borderId="0" xfId="3" applyFont="1" applyFill="1" applyBorder="1"/>
    <xf numFmtId="0" fontId="0" fillId="0" borderId="0" xfId="0" applyProtection="1"/>
    <xf numFmtId="0" fontId="21" fillId="0" borderId="0" xfId="0" applyFont="1" applyBorder="1" applyProtection="1"/>
    <xf numFmtId="44" fontId="11" fillId="0" borderId="10" xfId="0" applyNumberFormat="1" applyFont="1" applyBorder="1" applyProtection="1"/>
    <xf numFmtId="0" fontId="5" fillId="0" borderId="0" xfId="0" applyFont="1"/>
    <xf numFmtId="0" fontId="8" fillId="0" borderId="0" xfId="0" applyFont="1"/>
    <xf numFmtId="0" fontId="2" fillId="0" borderId="9" xfId="0" applyFont="1" applyBorder="1"/>
    <xf numFmtId="0" fontId="12" fillId="0" borderId="0" xfId="0" applyFont="1"/>
    <xf numFmtId="0" fontId="14" fillId="0" borderId="0" xfId="0" applyFont="1" applyFill="1"/>
    <xf numFmtId="0" fontId="16" fillId="0" borderId="0" xfId="0" applyFont="1" applyFill="1"/>
    <xf numFmtId="49" fontId="16" fillId="0" borderId="0" xfId="0" applyNumberFormat="1" applyFont="1" applyProtection="1"/>
    <xf numFmtId="49" fontId="0" fillId="0" borderId="0" xfId="0" applyNumberFormat="1" applyProtection="1"/>
    <xf numFmtId="0" fontId="6" fillId="3" borderId="10" xfId="0" applyFont="1" applyFill="1" applyBorder="1" applyProtection="1">
      <protection locked="0"/>
    </xf>
    <xf numFmtId="0" fontId="8" fillId="0" borderId="0" xfId="0" applyFont="1" applyFill="1" applyProtection="1"/>
    <xf numFmtId="0" fontId="14" fillId="0" borderId="0" xfId="0" applyFont="1" applyAlignment="1">
      <alignment horizontal="right"/>
    </xf>
    <xf numFmtId="0" fontId="6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22" fillId="0" borderId="0" xfId="0" applyFont="1" applyProtection="1"/>
    <xf numFmtId="0" fontId="23" fillId="0" borderId="0" xfId="0" applyFont="1" applyProtection="1"/>
    <xf numFmtId="0" fontId="22" fillId="0" borderId="0" xfId="0" applyFont="1" applyAlignment="1" applyProtection="1">
      <alignment horizontal="right"/>
    </xf>
    <xf numFmtId="0" fontId="23" fillId="3" borderId="10" xfId="5" applyFont="1" applyFill="1" applyBorder="1" applyProtection="1">
      <protection locked="0"/>
    </xf>
    <xf numFmtId="0" fontId="10" fillId="0" borderId="10" xfId="5" applyBorder="1" applyProtection="1"/>
    <xf numFmtId="43" fontId="10" fillId="0" borderId="10" xfId="1" applyFont="1" applyBorder="1" applyProtection="1"/>
    <xf numFmtId="43" fontId="8" fillId="0" borderId="10" xfId="1" applyFont="1" applyFill="1" applyBorder="1" applyAlignment="1" applyProtection="1">
      <alignment wrapText="1"/>
    </xf>
    <xf numFmtId="0" fontId="8" fillId="0" borderId="10" xfId="5" applyFont="1" applyBorder="1" applyAlignment="1" applyProtection="1">
      <alignment horizontal="center" vertical="center" wrapText="1"/>
    </xf>
    <xf numFmtId="0" fontId="10" fillId="0" borderId="12" xfId="5" applyFont="1" applyBorder="1" applyAlignment="1" applyProtection="1">
      <alignment horizontal="center" vertical="center" wrapText="1"/>
    </xf>
    <xf numFmtId="0" fontId="8" fillId="3" borderId="10" xfId="5" applyFont="1" applyFill="1" applyBorder="1" applyAlignment="1" applyProtection="1">
      <protection locked="0"/>
    </xf>
    <xf numFmtId="0" fontId="8" fillId="3" borderId="14" xfId="5" applyFont="1" applyFill="1" applyBorder="1" applyAlignment="1" applyProtection="1">
      <protection locked="0"/>
    </xf>
    <xf numFmtId="43" fontId="8" fillId="0" borderId="0" xfId="1" applyFont="1" applyProtection="1"/>
    <xf numFmtId="165" fontId="10" fillId="0" borderId="10" xfId="5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10" fontId="19" fillId="0" borderId="10" xfId="2" applyNumberFormat="1" applyFont="1" applyFill="1" applyBorder="1" applyAlignment="1">
      <alignment vertical="center"/>
    </xf>
    <xf numFmtId="10" fontId="19" fillId="0" borderId="10" xfId="2" applyNumberFormat="1" applyFont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left"/>
    </xf>
    <xf numFmtId="0" fontId="22" fillId="0" borderId="1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horizontal="left" vertical="top" wrapText="1"/>
    </xf>
    <xf numFmtId="4" fontId="2" fillId="0" borderId="7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left" wrapText="1"/>
      <protection locked="0"/>
    </xf>
    <xf numFmtId="14" fontId="6" fillId="3" borderId="5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Protection="1"/>
    <xf numFmtId="0" fontId="8" fillId="3" borderId="7" xfId="4" applyFont="1" applyFill="1" applyBorder="1" applyAlignment="1" applyProtection="1">
      <alignment horizontal="left"/>
      <protection locked="0"/>
    </xf>
    <xf numFmtId="0" fontId="10" fillId="3" borderId="8" xfId="4" applyFont="1" applyFill="1" applyBorder="1" applyAlignment="1" applyProtection="1">
      <alignment horizontal="left"/>
      <protection locked="0"/>
    </xf>
    <xf numFmtId="0" fontId="10" fillId="3" borderId="9" xfId="4" applyFont="1" applyFill="1" applyBorder="1" applyAlignment="1" applyProtection="1">
      <alignment horizontal="left"/>
      <protection locked="0"/>
    </xf>
    <xf numFmtId="14" fontId="10" fillId="3" borderId="9" xfId="5" applyNumberFormat="1" applyFont="1" applyFill="1" applyBorder="1" applyAlignment="1" applyProtection="1">
      <alignment horizontal="center" vertical="center"/>
      <protection locked="0"/>
    </xf>
    <xf numFmtId="0" fontId="18" fillId="3" borderId="7" xfId="8" applyFont="1" applyFill="1" applyBorder="1" applyAlignment="1" applyProtection="1">
      <alignment horizontal="left" vertical="center"/>
      <protection locked="0"/>
    </xf>
    <xf numFmtId="0" fontId="18" fillId="3" borderId="8" xfId="8" applyFont="1" applyFill="1" applyBorder="1" applyAlignment="1" applyProtection="1">
      <alignment horizontal="left" vertical="center"/>
      <protection locked="0"/>
    </xf>
    <xf numFmtId="0" fontId="18" fillId="3" borderId="9" xfId="8" applyFont="1" applyFill="1" applyBorder="1" applyAlignment="1" applyProtection="1">
      <alignment horizontal="left" vertical="center"/>
      <protection locked="0"/>
    </xf>
    <xf numFmtId="49" fontId="8" fillId="3" borderId="7" xfId="5" applyNumberFormat="1" applyFont="1" applyFill="1" applyBorder="1" applyAlignment="1" applyProtection="1">
      <alignment horizontal="left"/>
      <protection locked="0"/>
    </xf>
    <xf numFmtId="49" fontId="10" fillId="3" borderId="8" xfId="5" applyNumberFormat="1" applyFont="1" applyFill="1" applyBorder="1" applyAlignment="1" applyProtection="1">
      <alignment horizontal="left"/>
      <protection locked="0"/>
    </xf>
    <xf numFmtId="49" fontId="10" fillId="3" borderId="9" xfId="5" applyNumberFormat="1" applyFont="1" applyFill="1" applyBorder="1" applyAlignment="1" applyProtection="1">
      <alignment horizontal="left"/>
      <protection locked="0"/>
    </xf>
    <xf numFmtId="49" fontId="14" fillId="3" borderId="7" xfId="8" applyNumberFormat="1" applyFont="1" applyFill="1" applyBorder="1" applyAlignment="1" applyProtection="1">
      <alignment horizontal="left" vertical="center"/>
      <protection locked="0"/>
    </xf>
    <xf numFmtId="49" fontId="14" fillId="3" borderId="9" xfId="8" applyNumberFormat="1" applyFont="1" applyFill="1" applyBorder="1" applyAlignment="1" applyProtection="1">
      <alignment horizontal="left" vertical="center"/>
      <protection locked="0"/>
    </xf>
    <xf numFmtId="49" fontId="8" fillId="3" borderId="7" xfId="5" applyNumberFormat="1" applyFont="1" applyFill="1" applyBorder="1" applyAlignment="1" applyProtection="1">
      <alignment horizontal="left" vertical="center"/>
      <protection locked="0"/>
    </xf>
    <xf numFmtId="49" fontId="10" fillId="3" borderId="9" xfId="5" applyNumberFormat="1" applyFont="1" applyFill="1" applyBorder="1" applyAlignment="1" applyProtection="1">
      <alignment horizontal="left" vertical="center"/>
      <protection locked="0"/>
    </xf>
    <xf numFmtId="0" fontId="8" fillId="3" borderId="7" xfId="9" applyFont="1" applyFill="1" applyBorder="1" applyAlignment="1" applyProtection="1">
      <alignment horizontal="left"/>
      <protection locked="0"/>
    </xf>
    <xf numFmtId="0" fontId="8" fillId="3" borderId="8" xfId="9" applyFont="1" applyFill="1" applyBorder="1" applyAlignment="1" applyProtection="1">
      <alignment horizontal="left"/>
      <protection locked="0"/>
    </xf>
    <xf numFmtId="0" fontId="8" fillId="3" borderId="9" xfId="9" applyFont="1" applyFill="1" applyBorder="1" applyAlignment="1" applyProtection="1">
      <alignment horizontal="left"/>
      <protection locked="0"/>
    </xf>
    <xf numFmtId="0" fontId="11" fillId="3" borderId="7" xfId="5" applyFont="1" applyFill="1" applyBorder="1" applyAlignment="1" applyProtection="1">
      <alignment horizontal="left" vertical="center"/>
      <protection locked="0"/>
    </xf>
    <xf numFmtId="0" fontId="11" fillId="3" borderId="9" xfId="5" applyFont="1" applyFill="1" applyBorder="1" applyAlignment="1" applyProtection="1">
      <alignment horizontal="left" vertical="center"/>
      <protection locked="0"/>
    </xf>
    <xf numFmtId="14" fontId="10" fillId="3" borderId="7" xfId="5" applyNumberFormat="1" applyFont="1" applyFill="1" applyBorder="1" applyAlignment="1" applyProtection="1">
      <alignment horizontal="left" vertical="center"/>
      <protection locked="0"/>
    </xf>
    <xf numFmtId="14" fontId="10" fillId="3" borderId="9" xfId="5" applyNumberFormat="1" applyFont="1" applyFill="1" applyBorder="1" applyAlignment="1" applyProtection="1">
      <alignment horizontal="left" vertical="center"/>
      <protection locked="0"/>
    </xf>
    <xf numFmtId="14" fontId="8" fillId="3" borderId="7" xfId="5" applyNumberFormat="1" applyFont="1" applyFill="1" applyBorder="1" applyAlignment="1" applyProtection="1">
      <alignment horizontal="left" vertical="center"/>
      <protection locked="0"/>
    </xf>
    <xf numFmtId="14" fontId="10" fillId="0" borderId="7" xfId="5" applyNumberFormat="1" applyFont="1" applyFill="1" applyBorder="1" applyAlignment="1" applyProtection="1">
      <alignment horizontal="center" vertical="center"/>
    </xf>
    <xf numFmtId="14" fontId="10" fillId="0" borderId="9" xfId="5" applyNumberFormat="1" applyFont="1" applyFill="1" applyBorder="1" applyAlignment="1" applyProtection="1">
      <alignment horizontal="center" vertical="center"/>
    </xf>
    <xf numFmtId="164" fontId="10" fillId="3" borderId="7" xfId="5" applyNumberFormat="1" applyFont="1" applyFill="1" applyBorder="1" applyAlignment="1" applyProtection="1">
      <alignment horizontal="left" vertical="center"/>
      <protection locked="0"/>
    </xf>
    <xf numFmtId="164" fontId="10" fillId="3" borderId="9" xfId="5" applyNumberFormat="1" applyFont="1" applyFill="1" applyBorder="1" applyAlignment="1" applyProtection="1">
      <alignment horizontal="left" vertical="center"/>
      <protection locked="0"/>
    </xf>
    <xf numFmtId="164" fontId="8" fillId="3" borderId="7" xfId="5" applyNumberFormat="1" applyFont="1" applyFill="1" applyBorder="1" applyAlignment="1" applyProtection="1">
      <alignment horizontal="left" vertical="center"/>
      <protection locked="0"/>
    </xf>
    <xf numFmtId="164" fontId="10" fillId="0" borderId="7" xfId="5" applyNumberFormat="1" applyFont="1" applyFill="1" applyBorder="1" applyAlignment="1" applyProtection="1">
      <alignment horizontal="center" vertical="center"/>
    </xf>
    <xf numFmtId="164" fontId="10" fillId="0" borderId="9" xfId="5" applyNumberFormat="1" applyFont="1" applyFill="1" applyBorder="1" applyAlignment="1" applyProtection="1">
      <alignment horizontal="center" vertical="center"/>
    </xf>
    <xf numFmtId="0" fontId="8" fillId="0" borderId="7" xfId="5" applyFont="1" applyBorder="1" applyAlignment="1" applyProtection="1">
      <alignment horizontal="left" vertical="top" wrapText="1"/>
    </xf>
    <xf numFmtId="0" fontId="10" fillId="0" borderId="8" xfId="5" applyFont="1" applyBorder="1" applyAlignment="1" applyProtection="1">
      <alignment horizontal="left" vertical="top"/>
    </xf>
    <xf numFmtId="0" fontId="10" fillId="0" borderId="9" xfId="5" applyFont="1" applyBorder="1" applyAlignment="1" applyProtection="1">
      <alignment horizontal="left" vertical="top"/>
    </xf>
    <xf numFmtId="0" fontId="8" fillId="0" borderId="7" xfId="5" applyFont="1" applyBorder="1" applyAlignment="1" applyProtection="1">
      <alignment horizontal="left"/>
    </xf>
    <xf numFmtId="0" fontId="10" fillId="0" borderId="8" xfId="5" applyFont="1" applyBorder="1" applyAlignment="1" applyProtection="1">
      <alignment horizontal="left"/>
    </xf>
    <xf numFmtId="0" fontId="10" fillId="0" borderId="9" xfId="5" applyFont="1" applyBorder="1" applyAlignment="1" applyProtection="1">
      <alignment horizontal="left"/>
    </xf>
    <xf numFmtId="164" fontId="10" fillId="3" borderId="8" xfId="5" applyNumberFormat="1" applyFont="1" applyFill="1" applyBorder="1" applyAlignment="1" applyProtection="1">
      <alignment horizontal="left" vertical="center"/>
      <protection locked="0"/>
    </xf>
    <xf numFmtId="49" fontId="8" fillId="3" borderId="8" xfId="5" applyNumberFormat="1" applyFont="1" applyFill="1" applyBorder="1" applyAlignment="1" applyProtection="1">
      <alignment horizontal="left" vertical="center"/>
      <protection locked="0"/>
    </xf>
    <xf numFmtId="49" fontId="8" fillId="3" borderId="9" xfId="5" applyNumberFormat="1" applyFont="1" applyFill="1" applyBorder="1" applyAlignment="1" applyProtection="1">
      <alignment horizontal="left" vertical="center"/>
      <protection locked="0"/>
    </xf>
    <xf numFmtId="164" fontId="8" fillId="0" borderId="7" xfId="5" applyNumberFormat="1" applyFont="1" applyFill="1" applyBorder="1" applyAlignment="1" applyProtection="1">
      <alignment horizontal="left" vertical="center"/>
    </xf>
    <xf numFmtId="164" fontId="10" fillId="0" borderId="8" xfId="5" applyNumberFormat="1" applyFont="1" applyFill="1" applyBorder="1" applyAlignment="1" applyProtection="1">
      <alignment horizontal="left" vertical="center"/>
    </xf>
    <xf numFmtId="164" fontId="10" fillId="0" borderId="9" xfId="5" applyNumberFormat="1" applyFont="1" applyFill="1" applyBorder="1" applyAlignment="1" applyProtection="1">
      <alignment horizontal="left" vertical="center"/>
    </xf>
    <xf numFmtId="49" fontId="8" fillId="3" borderId="10" xfId="4" applyNumberFormat="1" applyFont="1" applyFill="1" applyBorder="1" applyAlignment="1" applyProtection="1">
      <alignment horizontal="left"/>
      <protection locked="0"/>
    </xf>
    <xf numFmtId="49" fontId="10" fillId="3" borderId="10" xfId="4" applyNumberFormat="1" applyFont="1" applyFill="1" applyBorder="1" applyAlignment="1" applyProtection="1">
      <alignment horizontal="left"/>
      <protection locked="0"/>
    </xf>
    <xf numFmtId="0" fontId="8" fillId="3" borderId="10" xfId="4" applyFont="1" applyFill="1" applyBorder="1" applyAlignment="1" applyProtection="1">
      <alignment horizontal="left"/>
      <protection locked="0"/>
    </xf>
    <xf numFmtId="0" fontId="10" fillId="3" borderId="10" xfId="4" applyFont="1" applyFill="1" applyBorder="1" applyAlignment="1" applyProtection="1">
      <alignment horizontal="left"/>
      <protection locked="0"/>
    </xf>
    <xf numFmtId="49" fontId="8" fillId="0" borderId="10" xfId="5" applyNumberFormat="1" applyFont="1" applyFill="1" applyBorder="1" applyAlignment="1" applyProtection="1">
      <alignment horizontal="left" vertical="center"/>
    </xf>
    <xf numFmtId="49" fontId="16" fillId="0" borderId="10" xfId="0" applyNumberFormat="1" applyFont="1" applyFill="1" applyBorder="1" applyAlignment="1" applyProtection="1">
      <alignment vertical="center"/>
    </xf>
    <xf numFmtId="164" fontId="10" fillId="0" borderId="11" xfId="5" applyNumberFormat="1" applyFont="1" applyFill="1" applyBorder="1" applyAlignment="1" applyProtection="1">
      <alignment horizontal="center" vertical="center"/>
    </xf>
    <xf numFmtId="164" fontId="10" fillId="0" borderId="0" xfId="5" applyNumberFormat="1" applyFont="1" applyFill="1" applyBorder="1" applyAlignment="1" applyProtection="1">
      <alignment horizontal="center" vertic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4" fontId="11" fillId="0" borderId="7" xfId="3" applyNumberFormat="1" applyFont="1" applyFill="1" applyBorder="1" applyAlignment="1" applyProtection="1">
      <alignment horizontal="right" vertical="center"/>
    </xf>
    <xf numFmtId="44" fontId="11" fillId="0" borderId="9" xfId="3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Border="1" applyAlignment="1"/>
    <xf numFmtId="0" fontId="0" fillId="0" borderId="0" xfId="0" applyAlignment="1"/>
    <xf numFmtId="0" fontId="0" fillId="4" borderId="7" xfId="0" applyFill="1" applyBorder="1" applyAlignment="1" applyProtection="1">
      <alignment horizontal="left" wrapText="1"/>
      <protection locked="0"/>
    </xf>
    <xf numFmtId="0" fontId="0" fillId="4" borderId="8" xfId="0" applyFill="1" applyBorder="1" applyAlignment="1" applyProtection="1">
      <alignment horizontal="left" wrapText="1"/>
      <protection locked="0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3" borderId="7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>
      <alignment horizontal="right"/>
    </xf>
    <xf numFmtId="0" fontId="14" fillId="0" borderId="8" xfId="0" applyFont="1" applyBorder="1" applyAlignment="1">
      <alignment horizontal="right"/>
    </xf>
    <xf numFmtId="44" fontId="5" fillId="0" borderId="7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Border="1" applyAlignment="1"/>
    <xf numFmtId="0" fontId="6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44" fontId="6" fillId="0" borderId="7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44" fontId="8" fillId="3" borderId="7" xfId="3" applyNumberFormat="1" applyFont="1" applyFill="1" applyBorder="1" applyAlignment="1" applyProtection="1">
      <protection locked="0"/>
    </xf>
    <xf numFmtId="44" fontId="8" fillId="3" borderId="9" xfId="3" applyNumberFormat="1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  <protection locked="0"/>
    </xf>
    <xf numFmtId="44" fontId="11" fillId="0" borderId="7" xfId="3" applyNumberFormat="1" applyFont="1" applyFill="1" applyBorder="1" applyAlignment="1" applyProtection="1"/>
    <xf numFmtId="44" fontId="11" fillId="0" borderId="9" xfId="3" applyNumberFormat="1" applyFont="1" applyFill="1" applyBorder="1" applyAlignment="1" applyProtection="1"/>
    <xf numFmtId="0" fontId="8" fillId="0" borderId="7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5" fillId="0" borderId="10" xfId="0" applyFont="1" applyFill="1" applyBorder="1" applyAlignment="1"/>
    <xf numFmtId="0" fontId="0" fillId="0" borderId="5" xfId="0" applyBorder="1" applyAlignment="1"/>
    <xf numFmtId="44" fontId="5" fillId="0" borderId="7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4" fontId="11" fillId="0" borderId="7" xfId="3" applyFont="1" applyFill="1" applyBorder="1" applyAlignment="1" applyProtection="1"/>
    <xf numFmtId="44" fontId="11" fillId="0" borderId="9" xfId="3" applyFont="1" applyFill="1" applyBorder="1" applyAlignment="1" applyProtection="1"/>
    <xf numFmtId="44" fontId="11" fillId="0" borderId="7" xfId="3" applyNumberFormat="1" applyFont="1" applyFill="1" applyBorder="1" applyAlignment="1" applyProtection="1">
      <alignment vertical="center"/>
    </xf>
    <xf numFmtId="44" fontId="11" fillId="0" borderId="9" xfId="3" applyNumberFormat="1" applyFont="1" applyFill="1" applyBorder="1" applyAlignment="1" applyProtection="1">
      <alignment vertical="center"/>
    </xf>
    <xf numFmtId="44" fontId="11" fillId="0" borderId="7" xfId="3" applyFont="1" applyBorder="1" applyAlignment="1"/>
    <xf numFmtId="44" fontId="11" fillId="0" borderId="9" xfId="3" applyFont="1" applyBorder="1" applyAlignment="1"/>
    <xf numFmtId="14" fontId="8" fillId="3" borderId="7" xfId="5" applyNumberFormat="1" applyFont="1" applyFill="1" applyBorder="1" applyAlignment="1" applyProtection="1">
      <alignment horizontal="center" vertical="center"/>
      <protection locked="0"/>
    </xf>
  </cellXfs>
  <cellStyles count="10">
    <cellStyle name="Euro" xfId="3"/>
    <cellStyle name="Hyperlink" xfId="8" builtinId="8"/>
    <cellStyle name="Komma" xfId="1" builtinId="3"/>
    <cellStyle name="Prozent" xfId="2" builtinId="5"/>
    <cellStyle name="Standard" xfId="0" builtinId="0"/>
    <cellStyle name="Standard 2" xfId="4"/>
    <cellStyle name="Standard 3" xfId="5"/>
    <cellStyle name="Standard 3 2" xfId="6"/>
    <cellStyle name="Standard 4" xfId="7"/>
    <cellStyle name="Standard_Deckblatt" xfId="9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2" dropStyle="combo" dx="16" fmlaRange="[1]Tabelle1!$A$2:$A$3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75</xdr:row>
          <xdr:rowOff>314325</xdr:rowOff>
        </xdr:from>
        <xdr:to>
          <xdr:col>4</xdr:col>
          <xdr:colOff>742950</xdr:colOff>
          <xdr:row>77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78</xdr:row>
          <xdr:rowOff>38100</xdr:rowOff>
        </xdr:from>
        <xdr:to>
          <xdr:col>4</xdr:col>
          <xdr:colOff>742950</xdr:colOff>
          <xdr:row>78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79</xdr:row>
          <xdr:rowOff>0</xdr:rowOff>
        </xdr:from>
        <xdr:to>
          <xdr:col>4</xdr:col>
          <xdr:colOff>742950</xdr:colOff>
          <xdr:row>80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77</xdr:row>
          <xdr:rowOff>0</xdr:rowOff>
        </xdr:from>
        <xdr:to>
          <xdr:col>4</xdr:col>
          <xdr:colOff>742950</xdr:colOff>
          <xdr:row>78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13</xdr:row>
          <xdr:rowOff>9525</xdr:rowOff>
        </xdr:from>
        <xdr:to>
          <xdr:col>1</xdr:col>
          <xdr:colOff>1457325</xdr:colOff>
          <xdr:row>14</xdr:row>
          <xdr:rowOff>19050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124</xdr:row>
          <xdr:rowOff>171450</xdr:rowOff>
        </xdr:from>
        <xdr:to>
          <xdr:col>1</xdr:col>
          <xdr:colOff>714375</xdr:colOff>
          <xdr:row>126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123</xdr:row>
          <xdr:rowOff>152400</xdr:rowOff>
        </xdr:from>
        <xdr:to>
          <xdr:col>1</xdr:col>
          <xdr:colOff>723900</xdr:colOff>
          <xdr:row>125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143</xdr:row>
          <xdr:rowOff>142875</xdr:rowOff>
        </xdr:from>
        <xdr:to>
          <xdr:col>4</xdr:col>
          <xdr:colOff>685800</xdr:colOff>
          <xdr:row>145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144</xdr:row>
          <xdr:rowOff>114300</xdr:rowOff>
        </xdr:from>
        <xdr:to>
          <xdr:col>4</xdr:col>
          <xdr:colOff>685800</xdr:colOff>
          <xdr:row>146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147</xdr:row>
          <xdr:rowOff>142875</xdr:rowOff>
        </xdr:from>
        <xdr:to>
          <xdr:col>4</xdr:col>
          <xdr:colOff>685800</xdr:colOff>
          <xdr:row>149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148</xdr:row>
          <xdr:rowOff>114300</xdr:rowOff>
        </xdr:from>
        <xdr:to>
          <xdr:col>4</xdr:col>
          <xdr:colOff>685800</xdr:colOff>
          <xdr:row>150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77</xdr:row>
          <xdr:rowOff>0</xdr:rowOff>
        </xdr:from>
        <xdr:to>
          <xdr:col>5</xdr:col>
          <xdr:colOff>742950</xdr:colOff>
          <xdr:row>78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85</xdr:row>
          <xdr:rowOff>47625</xdr:rowOff>
        </xdr:from>
        <xdr:to>
          <xdr:col>3</xdr:col>
          <xdr:colOff>790575</xdr:colOff>
          <xdr:row>85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85</xdr:row>
          <xdr:rowOff>57150</xdr:rowOff>
        </xdr:from>
        <xdr:to>
          <xdr:col>4</xdr:col>
          <xdr:colOff>685800</xdr:colOff>
          <xdr:row>85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83</xdr:row>
          <xdr:rowOff>85725</xdr:rowOff>
        </xdr:from>
        <xdr:to>
          <xdr:col>3</xdr:col>
          <xdr:colOff>800100</xdr:colOff>
          <xdr:row>83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84</xdr:row>
          <xdr:rowOff>47625</xdr:rowOff>
        </xdr:from>
        <xdr:to>
          <xdr:col>3</xdr:col>
          <xdr:colOff>800100</xdr:colOff>
          <xdr:row>84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83</xdr:row>
          <xdr:rowOff>95250</xdr:rowOff>
        </xdr:from>
        <xdr:to>
          <xdr:col>4</xdr:col>
          <xdr:colOff>676275</xdr:colOff>
          <xdr:row>83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84</xdr:row>
          <xdr:rowOff>66675</xdr:rowOff>
        </xdr:from>
        <xdr:to>
          <xdr:col>4</xdr:col>
          <xdr:colOff>676275</xdr:colOff>
          <xdr:row>84</xdr:row>
          <xdr:rowOff>285750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86</xdr:row>
          <xdr:rowOff>47625</xdr:rowOff>
        </xdr:from>
        <xdr:to>
          <xdr:col>3</xdr:col>
          <xdr:colOff>790575</xdr:colOff>
          <xdr:row>86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86</xdr:row>
          <xdr:rowOff>57150</xdr:rowOff>
        </xdr:from>
        <xdr:to>
          <xdr:col>4</xdr:col>
          <xdr:colOff>685800</xdr:colOff>
          <xdr:row>86</xdr:row>
          <xdr:rowOff>276225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zernat203/F&#246;rderung/S119%20(IX%20200)%20-%20Bundesinitiative%20Fr&#252;he%20Hilfen/Formulare-Vorlagen/Antrag/Antragdokumente%20S119%20LE/Muster.Antragsformular.S119.LE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. Angaben"/>
      <sheetName val="Ausg.-Finanz.-Plan (Anlage 1)"/>
      <sheetName val="Ausschlusserklärung (Anlage6)"/>
      <sheetName val="Tabelle1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9"/>
  <sheetViews>
    <sheetView showGridLines="0" tabSelected="1" view="pageLayout" topLeftCell="A25" zoomScaleNormal="100" workbookViewId="0">
      <selection activeCell="B65" sqref="B65:F65"/>
    </sheetView>
  </sheetViews>
  <sheetFormatPr baseColWidth="10" defaultRowHeight="15" x14ac:dyDescent="0.25"/>
  <cols>
    <col min="1" max="1" width="2" style="94" customWidth="1"/>
    <col min="2" max="2" width="24.42578125" style="26" customWidth="1"/>
    <col min="3" max="3" width="19.140625" style="26" customWidth="1"/>
    <col min="4" max="4" width="17.42578125" style="26" customWidth="1"/>
    <col min="5" max="5" width="15.5703125" style="26" customWidth="1"/>
    <col min="6" max="6" width="15.85546875" style="26" customWidth="1"/>
    <col min="7" max="16384" width="11.42578125" style="26"/>
  </cols>
  <sheetData>
    <row r="1" spans="2:6" ht="15.75" x14ac:dyDescent="0.25">
      <c r="B1" s="148" t="s">
        <v>111</v>
      </c>
      <c r="C1" s="149"/>
      <c r="D1" s="149"/>
      <c r="E1" s="149"/>
      <c r="F1" s="149"/>
    </row>
    <row r="2" spans="2:6" ht="15.75" x14ac:dyDescent="0.25">
      <c r="B2" s="148" t="s">
        <v>112</v>
      </c>
      <c r="C2" s="150"/>
      <c r="D2" s="150"/>
      <c r="E2" s="150"/>
      <c r="F2" s="150"/>
    </row>
    <row r="3" spans="2:6" ht="15.75" x14ac:dyDescent="0.25">
      <c r="B3" s="148"/>
      <c r="C3" s="149"/>
      <c r="D3" s="149"/>
      <c r="E3" s="149"/>
      <c r="F3" s="149"/>
    </row>
    <row r="4" spans="2:6" x14ac:dyDescent="0.25">
      <c r="B4" s="25" t="s">
        <v>0</v>
      </c>
      <c r="C4" s="60"/>
      <c r="D4" s="60"/>
      <c r="E4" s="60"/>
      <c r="F4" s="60"/>
    </row>
    <row r="5" spans="2:6" x14ac:dyDescent="0.25">
      <c r="B5" s="25" t="s">
        <v>1</v>
      </c>
      <c r="C5" s="60"/>
      <c r="D5" s="60"/>
      <c r="E5" s="60"/>
      <c r="F5" s="60"/>
    </row>
    <row r="6" spans="2:6" x14ac:dyDescent="0.25">
      <c r="B6" s="25" t="s">
        <v>2</v>
      </c>
      <c r="C6" s="60"/>
      <c r="D6" s="60"/>
      <c r="E6" s="60"/>
      <c r="F6" s="60"/>
    </row>
    <row r="7" spans="2:6" x14ac:dyDescent="0.25">
      <c r="B7" s="25" t="s">
        <v>3</v>
      </c>
      <c r="C7" s="60"/>
      <c r="D7" s="60"/>
      <c r="E7" s="60"/>
      <c r="F7" s="60"/>
    </row>
    <row r="8" spans="2:6" ht="15.75" x14ac:dyDescent="0.25">
      <c r="B8" s="61"/>
      <c r="C8" s="62"/>
      <c r="D8" s="62"/>
      <c r="E8" s="62"/>
      <c r="F8" s="62"/>
    </row>
    <row r="9" spans="2:6" s="17" customFormat="1" ht="15" customHeight="1" x14ac:dyDescent="0.2">
      <c r="B9" s="16" t="s">
        <v>54</v>
      </c>
      <c r="C9" s="165" t="s">
        <v>165</v>
      </c>
      <c r="D9" s="166"/>
      <c r="E9" s="166"/>
      <c r="F9" s="167"/>
    </row>
    <row r="10" spans="2:6" s="17" customFormat="1" ht="15" customHeight="1" x14ac:dyDescent="0.2">
      <c r="B10" s="16" t="s">
        <v>55</v>
      </c>
      <c r="C10" s="163" t="s">
        <v>166</v>
      </c>
      <c r="D10" s="164"/>
      <c r="E10" s="63"/>
      <c r="F10" s="21">
        <v>109</v>
      </c>
    </row>
    <row r="11" spans="2:6" s="17" customFormat="1" ht="15" customHeight="1" x14ac:dyDescent="0.2">
      <c r="B11" s="16" t="s">
        <v>56</v>
      </c>
      <c r="C11" s="57">
        <v>18055</v>
      </c>
      <c r="D11" s="63" t="s">
        <v>57</v>
      </c>
      <c r="E11" s="168" t="s">
        <v>167</v>
      </c>
      <c r="F11" s="169"/>
    </row>
    <row r="12" spans="2:6" s="17" customFormat="1" ht="12.75" x14ac:dyDescent="0.2"/>
    <row r="13" spans="2:6" s="17" customFormat="1" ht="12.75" x14ac:dyDescent="0.2">
      <c r="B13" s="16" t="s">
        <v>58</v>
      </c>
      <c r="C13" s="58"/>
    </row>
    <row r="14" spans="2:6" s="17" customFormat="1" ht="15" customHeight="1" x14ac:dyDescent="0.2">
      <c r="C14" s="158" t="s">
        <v>168</v>
      </c>
      <c r="D14" s="159"/>
      <c r="E14" s="160"/>
    </row>
    <row r="15" spans="2:6" s="17" customFormat="1" ht="12.75" x14ac:dyDescent="0.2"/>
    <row r="16" spans="2:6" s="17" customFormat="1" ht="15" customHeight="1" x14ac:dyDescent="0.2">
      <c r="B16" s="18" t="s">
        <v>59</v>
      </c>
      <c r="C16" s="163" t="s">
        <v>169</v>
      </c>
      <c r="D16" s="164"/>
      <c r="F16" s="17" t="s">
        <v>60</v>
      </c>
    </row>
    <row r="17" spans="2:6" s="17" customFormat="1" ht="15" customHeight="1" x14ac:dyDescent="0.2">
      <c r="B17" s="18" t="s">
        <v>62</v>
      </c>
      <c r="C17" s="161" t="s">
        <v>170</v>
      </c>
      <c r="D17" s="162"/>
    </row>
    <row r="18" spans="2:6" s="17" customFormat="1" ht="15" customHeight="1" x14ac:dyDescent="0.2">
      <c r="B18" s="18" t="s">
        <v>61</v>
      </c>
      <c r="C18" s="155" t="s">
        <v>171</v>
      </c>
      <c r="D18" s="156"/>
      <c r="E18" s="157"/>
      <c r="F18" s="17" t="s">
        <v>60</v>
      </c>
    </row>
    <row r="19" spans="2:6" s="27" customFormat="1" ht="15" customHeight="1" x14ac:dyDescent="0.2">
      <c r="B19" s="18" t="s">
        <v>13</v>
      </c>
      <c r="C19" s="155" t="s">
        <v>172</v>
      </c>
      <c r="D19" s="156"/>
      <c r="E19" s="157"/>
      <c r="F19" s="31"/>
    </row>
    <row r="20" spans="2:6" s="27" customFormat="1" ht="12.75" x14ac:dyDescent="0.2">
      <c r="B20" s="31"/>
      <c r="C20" s="31"/>
      <c r="D20" s="31"/>
      <c r="E20" s="31"/>
      <c r="F20" s="31"/>
    </row>
    <row r="21" spans="2:6" s="17" customFormat="1" ht="12.75" x14ac:dyDescent="0.2">
      <c r="B21" s="64" t="s">
        <v>67</v>
      </c>
    </row>
    <row r="22" spans="2:6" s="17" customFormat="1" ht="6.75" customHeight="1" x14ac:dyDescent="0.2"/>
    <row r="23" spans="2:6" s="17" customFormat="1" ht="15" customHeight="1" x14ac:dyDescent="0.2">
      <c r="B23" s="58" t="s">
        <v>104</v>
      </c>
      <c r="C23" s="163" t="s">
        <v>173</v>
      </c>
      <c r="D23" s="187"/>
      <c r="E23" s="188"/>
      <c r="F23" s="28"/>
    </row>
    <row r="24" spans="2:6" s="17" customFormat="1" ht="15" customHeight="1" x14ac:dyDescent="0.2">
      <c r="B24" s="58" t="s">
        <v>104</v>
      </c>
      <c r="C24" s="163"/>
      <c r="D24" s="187"/>
      <c r="E24" s="188"/>
      <c r="F24" s="28"/>
    </row>
    <row r="25" spans="2:6" s="17" customFormat="1" ht="12.75" x14ac:dyDescent="0.2"/>
    <row r="26" spans="2:6" s="17" customFormat="1" ht="12.75" x14ac:dyDescent="0.2">
      <c r="B26" s="64" t="s">
        <v>4</v>
      </c>
    </row>
    <row r="27" spans="2:6" s="17" customFormat="1" ht="15" customHeight="1" x14ac:dyDescent="0.2">
      <c r="B27" s="65" t="s">
        <v>63</v>
      </c>
      <c r="C27" s="194" t="s">
        <v>174</v>
      </c>
      <c r="D27" s="195"/>
      <c r="E27" s="195"/>
      <c r="F27" s="66"/>
    </row>
    <row r="28" spans="2:6" s="17" customFormat="1" ht="15" customHeight="1" x14ac:dyDescent="0.2">
      <c r="B28" s="67" t="s">
        <v>64</v>
      </c>
      <c r="C28" s="192" t="s">
        <v>175</v>
      </c>
      <c r="D28" s="193"/>
      <c r="E28" s="193"/>
      <c r="F28" s="68"/>
    </row>
    <row r="29" spans="2:6" s="17" customFormat="1" ht="15" customHeight="1" x14ac:dyDescent="0.2">
      <c r="B29" s="69" t="s">
        <v>65</v>
      </c>
      <c r="C29" s="151" t="s">
        <v>176</v>
      </c>
      <c r="D29" s="152"/>
      <c r="E29" s="152"/>
      <c r="F29" s="153"/>
    </row>
    <row r="30" spans="2:6" s="17" customFormat="1" ht="15" customHeight="1" x14ac:dyDescent="0.2">
      <c r="B30" s="17" t="s">
        <v>66</v>
      </c>
      <c r="C30" s="151" t="s">
        <v>165</v>
      </c>
      <c r="D30" s="152"/>
      <c r="E30" s="152"/>
      <c r="F30" s="153"/>
    </row>
    <row r="31" spans="2:6" s="27" customFormat="1" ht="12.75" x14ac:dyDescent="0.2">
      <c r="B31" s="31"/>
      <c r="C31" s="31"/>
      <c r="D31" s="31"/>
      <c r="E31" s="31"/>
      <c r="F31" s="31"/>
    </row>
    <row r="32" spans="2:6" s="27" customFormat="1" ht="15" customHeight="1" x14ac:dyDescent="0.2">
      <c r="B32" s="19" t="s">
        <v>68</v>
      </c>
      <c r="C32" s="196" t="s">
        <v>122</v>
      </c>
      <c r="D32" s="197"/>
      <c r="E32" s="197"/>
      <c r="F32" s="197"/>
    </row>
    <row r="33" spans="2:6" s="27" customFormat="1" ht="15" customHeight="1" x14ac:dyDescent="0.2">
      <c r="B33" s="31"/>
      <c r="C33" s="151" t="s">
        <v>177</v>
      </c>
      <c r="D33" s="152"/>
      <c r="E33" s="152"/>
      <c r="F33" s="153"/>
    </row>
    <row r="34" spans="2:6" s="54" customFormat="1" ht="15" customHeight="1" x14ac:dyDescent="0.2">
      <c r="B34" s="70" t="s">
        <v>69</v>
      </c>
      <c r="C34" s="264" t="s">
        <v>178</v>
      </c>
      <c r="D34" s="154"/>
      <c r="E34" s="71"/>
      <c r="F34" s="71"/>
    </row>
    <row r="35" spans="2:6" s="27" customFormat="1" ht="12.75" x14ac:dyDescent="0.2">
      <c r="B35" s="31"/>
      <c r="C35" s="31"/>
      <c r="D35" s="31"/>
      <c r="E35" s="31"/>
      <c r="F35" s="31"/>
    </row>
    <row r="36" spans="2:6" s="27" customFormat="1" ht="12.75" x14ac:dyDescent="0.2">
      <c r="B36" s="72" t="s">
        <v>70</v>
      </c>
      <c r="C36" s="31" t="s">
        <v>5</v>
      </c>
      <c r="D36" s="31" t="s">
        <v>6</v>
      </c>
      <c r="E36" s="31"/>
      <c r="F36" s="31"/>
    </row>
    <row r="37" spans="2:6" s="27" customFormat="1" ht="15" customHeight="1" x14ac:dyDescent="0.2">
      <c r="B37" s="72" t="s">
        <v>71</v>
      </c>
      <c r="C37" s="20">
        <v>42736</v>
      </c>
      <c r="D37" s="20">
        <v>43100</v>
      </c>
      <c r="E37" s="198"/>
      <c r="F37" s="199"/>
    </row>
    <row r="38" spans="2:6" s="27" customFormat="1" ht="12.75" x14ac:dyDescent="0.2">
      <c r="B38" s="31"/>
      <c r="C38" s="31"/>
      <c r="D38" s="31"/>
      <c r="E38" s="31"/>
      <c r="F38" s="31"/>
    </row>
    <row r="39" spans="2:6" s="27" customFormat="1" ht="12.75" x14ac:dyDescent="0.2">
      <c r="B39" s="72"/>
      <c r="C39" s="32" t="s">
        <v>83</v>
      </c>
      <c r="D39" s="32"/>
      <c r="E39" s="56"/>
      <c r="F39" s="56"/>
    </row>
    <row r="40" spans="2:6" s="27" customFormat="1" ht="15" customHeight="1" x14ac:dyDescent="0.25">
      <c r="B40" s="72" t="s">
        <v>85</v>
      </c>
      <c r="C40" s="163" t="s">
        <v>179</v>
      </c>
      <c r="D40" s="200"/>
      <c r="E40" s="200"/>
      <c r="F40" s="201"/>
    </row>
    <row r="41" spans="2:6" s="27" customFormat="1" ht="15" customHeight="1" x14ac:dyDescent="0.25">
      <c r="B41" s="72"/>
      <c r="C41" s="163" t="s">
        <v>180</v>
      </c>
      <c r="D41" s="200"/>
      <c r="E41" s="200"/>
      <c r="F41" s="201"/>
    </row>
    <row r="42" spans="2:6" s="27" customFormat="1" ht="15" customHeight="1" x14ac:dyDescent="0.25">
      <c r="B42" s="72"/>
      <c r="C42" s="163" t="s">
        <v>113</v>
      </c>
      <c r="D42" s="200"/>
      <c r="E42" s="200"/>
      <c r="F42" s="201"/>
    </row>
    <row r="43" spans="2:6" s="27" customFormat="1" ht="15" customHeight="1" x14ac:dyDescent="0.25">
      <c r="B43" s="72"/>
      <c r="C43" s="163" t="s">
        <v>114</v>
      </c>
      <c r="D43" s="200"/>
      <c r="E43" s="200"/>
      <c r="F43" s="201"/>
    </row>
    <row r="44" spans="2:6" s="27" customFormat="1" ht="15" customHeight="1" x14ac:dyDescent="0.25">
      <c r="B44" s="72"/>
      <c r="C44" s="163" t="s">
        <v>115</v>
      </c>
      <c r="D44" s="200"/>
      <c r="E44" s="200"/>
      <c r="F44" s="201"/>
    </row>
    <row r="45" spans="2:6" s="27" customFormat="1" ht="15" customHeight="1" x14ac:dyDescent="0.25">
      <c r="B45" s="72"/>
      <c r="C45" s="163" t="s">
        <v>116</v>
      </c>
      <c r="D45" s="200"/>
      <c r="E45" s="200"/>
      <c r="F45" s="201"/>
    </row>
    <row r="46" spans="2:6" s="27" customFormat="1" ht="15" customHeight="1" x14ac:dyDescent="0.25">
      <c r="B46" s="72"/>
      <c r="C46" s="163" t="s">
        <v>117</v>
      </c>
      <c r="D46" s="200"/>
      <c r="E46" s="200"/>
      <c r="F46" s="201"/>
    </row>
    <row r="47" spans="2:6" s="27" customFormat="1" ht="15" customHeight="1" x14ac:dyDescent="0.25">
      <c r="B47" s="72"/>
      <c r="C47" s="163" t="s">
        <v>118</v>
      </c>
      <c r="D47" s="200"/>
      <c r="E47" s="200"/>
      <c r="F47" s="201"/>
    </row>
    <row r="48" spans="2:6" s="27" customFormat="1" ht="15" customHeight="1" x14ac:dyDescent="0.25">
      <c r="B48" s="72"/>
      <c r="C48" s="163" t="s">
        <v>119</v>
      </c>
      <c r="D48" s="200"/>
      <c r="E48" s="200"/>
      <c r="F48" s="201"/>
    </row>
    <row r="49" spans="2:6" s="27" customFormat="1" ht="15" customHeight="1" x14ac:dyDescent="0.25">
      <c r="B49" s="72"/>
      <c r="C49" s="163" t="s">
        <v>120</v>
      </c>
      <c r="D49" s="200"/>
      <c r="E49" s="200"/>
      <c r="F49" s="201"/>
    </row>
    <row r="50" spans="2:6" s="27" customFormat="1" ht="12.75" x14ac:dyDescent="0.2">
      <c r="B50" s="72"/>
      <c r="C50" s="73"/>
      <c r="D50" s="73"/>
      <c r="E50" s="73"/>
      <c r="F50" s="73"/>
    </row>
    <row r="51" spans="2:6" s="27" customFormat="1" ht="15" customHeight="1" x14ac:dyDescent="0.2">
      <c r="B51" s="72" t="s">
        <v>105</v>
      </c>
      <c r="C51" s="40">
        <v>154943.29</v>
      </c>
      <c r="D51" s="73"/>
      <c r="E51" s="73"/>
      <c r="F51" s="73"/>
    </row>
    <row r="52" spans="2:6" s="27" customFormat="1" ht="15" customHeight="1" x14ac:dyDescent="0.2">
      <c r="B52" s="95" t="s">
        <v>106</v>
      </c>
      <c r="C52" s="40">
        <v>88457.06</v>
      </c>
      <c r="D52" s="73"/>
      <c r="E52" s="73"/>
      <c r="F52" s="73"/>
    </row>
    <row r="53" spans="2:6" s="27" customFormat="1" ht="15" customHeight="1" x14ac:dyDescent="0.2">
      <c r="B53" s="72" t="s">
        <v>107</v>
      </c>
      <c r="C53" s="91">
        <f>C51-C52</f>
        <v>66486.23000000001</v>
      </c>
      <c r="D53" s="73"/>
      <c r="E53" s="73"/>
      <c r="F53" s="73"/>
    </row>
    <row r="54" spans="2:6" s="27" customFormat="1" ht="15" customHeight="1" x14ac:dyDescent="0.2">
      <c r="B54" s="72"/>
      <c r="C54" s="74"/>
      <c r="D54" s="73"/>
      <c r="E54" s="73"/>
      <c r="F54" s="73"/>
    </row>
    <row r="55" spans="2:6" s="27" customFormat="1" ht="15" customHeight="1" x14ac:dyDescent="0.2">
      <c r="B55" s="72" t="s">
        <v>86</v>
      </c>
      <c r="C55" s="96">
        <f>'Ausg.-Finanz.-Plan (Anlage 1)'!$D$218</f>
        <v>66486.23</v>
      </c>
      <c r="D55" s="31"/>
      <c r="E55" s="31"/>
      <c r="F55" s="31"/>
    </row>
    <row r="56" spans="2:6" s="27" customFormat="1" ht="12.75" x14ac:dyDescent="0.2">
      <c r="B56" s="72"/>
      <c r="C56" s="31"/>
      <c r="D56" s="31"/>
      <c r="E56" s="31"/>
      <c r="F56" s="31"/>
    </row>
    <row r="57" spans="2:6" x14ac:dyDescent="0.25">
      <c r="B57" s="64" t="s">
        <v>7</v>
      </c>
      <c r="C57" s="75"/>
      <c r="D57" s="75"/>
      <c r="E57" s="75"/>
      <c r="F57" s="75"/>
    </row>
    <row r="58" spans="2:6" x14ac:dyDescent="0.25">
      <c r="B58" s="76" t="s">
        <v>8</v>
      </c>
      <c r="C58" s="75"/>
      <c r="D58" s="75"/>
      <c r="E58" s="75"/>
      <c r="F58" s="75"/>
    </row>
    <row r="59" spans="2:6" x14ac:dyDescent="0.25">
      <c r="B59" s="189" t="s">
        <v>123</v>
      </c>
      <c r="C59" s="190"/>
      <c r="D59" s="190"/>
      <c r="E59" s="190"/>
      <c r="F59" s="191"/>
    </row>
    <row r="60" spans="2:6" x14ac:dyDescent="0.25">
      <c r="B60" s="177" t="s">
        <v>181</v>
      </c>
      <c r="C60" s="186"/>
      <c r="D60" s="186"/>
      <c r="E60" s="186"/>
      <c r="F60" s="176"/>
    </row>
    <row r="61" spans="2:6" x14ac:dyDescent="0.25">
      <c r="B61" s="189" t="s">
        <v>124</v>
      </c>
      <c r="C61" s="190"/>
      <c r="D61" s="190"/>
      <c r="E61" s="190"/>
      <c r="F61" s="191"/>
    </row>
    <row r="62" spans="2:6" s="29" customFormat="1" ht="12.75" x14ac:dyDescent="0.2">
      <c r="B62" s="31"/>
      <c r="C62" s="31"/>
      <c r="D62" s="31"/>
      <c r="E62" s="31"/>
      <c r="F62" s="31"/>
    </row>
    <row r="63" spans="2:6" x14ac:dyDescent="0.25">
      <c r="B63" s="64" t="s">
        <v>9</v>
      </c>
      <c r="C63" s="75"/>
      <c r="D63" s="75"/>
      <c r="E63" s="75"/>
      <c r="F63" s="75"/>
    </row>
    <row r="64" spans="2:6" x14ac:dyDescent="0.25">
      <c r="B64" s="76" t="s">
        <v>10</v>
      </c>
      <c r="C64" s="75"/>
      <c r="D64" s="75"/>
      <c r="E64" s="75"/>
      <c r="F64" s="75"/>
    </row>
    <row r="65" spans="2:6" x14ac:dyDescent="0.25">
      <c r="B65" s="177" t="s">
        <v>192</v>
      </c>
      <c r="C65" s="186"/>
      <c r="D65" s="186"/>
      <c r="E65" s="186"/>
      <c r="F65" s="176"/>
    </row>
    <row r="66" spans="2:6" x14ac:dyDescent="0.25">
      <c r="B66" s="177"/>
      <c r="C66" s="186"/>
      <c r="D66" s="186"/>
      <c r="E66" s="186"/>
      <c r="F66" s="176"/>
    </row>
    <row r="67" spans="2:6" x14ac:dyDescent="0.25">
      <c r="B67" s="177"/>
      <c r="C67" s="186"/>
      <c r="D67" s="186"/>
      <c r="E67" s="186"/>
      <c r="F67" s="176"/>
    </row>
    <row r="68" spans="2:6" s="29" customFormat="1" ht="12.75" x14ac:dyDescent="0.2">
      <c r="B68" s="31"/>
      <c r="C68" s="31"/>
      <c r="D68" s="31"/>
      <c r="E68" s="31"/>
      <c r="F68" s="31"/>
    </row>
    <row r="69" spans="2:6" s="29" customFormat="1" ht="15" customHeight="1" x14ac:dyDescent="0.2">
      <c r="B69" s="124" t="s">
        <v>11</v>
      </c>
      <c r="C69" s="178" t="s">
        <v>14</v>
      </c>
      <c r="D69" s="179"/>
      <c r="E69" s="173" t="s">
        <v>12</v>
      </c>
      <c r="F69" s="174"/>
    </row>
    <row r="70" spans="2:6" s="29" customFormat="1" ht="15" customHeight="1" x14ac:dyDescent="0.2">
      <c r="B70" s="59" t="s">
        <v>182</v>
      </c>
      <c r="C70" s="177" t="s">
        <v>183</v>
      </c>
      <c r="D70" s="176"/>
      <c r="E70" s="172" t="s">
        <v>184</v>
      </c>
      <c r="F70" s="171"/>
    </row>
    <row r="71" spans="2:6" s="29" customFormat="1" ht="15" customHeight="1" x14ac:dyDescent="0.2">
      <c r="B71" s="22"/>
      <c r="C71" s="175"/>
      <c r="D71" s="176"/>
      <c r="E71" s="170"/>
      <c r="F71" s="171"/>
    </row>
    <row r="72" spans="2:6" s="29" customFormat="1" ht="15" customHeight="1" x14ac:dyDescent="0.2">
      <c r="B72" s="22"/>
      <c r="C72" s="175"/>
      <c r="D72" s="176"/>
      <c r="E72" s="170"/>
      <c r="F72" s="171"/>
    </row>
    <row r="73" spans="2:6" s="29" customFormat="1" ht="12.75" x14ac:dyDescent="0.2">
      <c r="C73" s="77"/>
      <c r="D73" s="77"/>
      <c r="E73" s="77"/>
      <c r="F73" s="77"/>
    </row>
    <row r="74" spans="2:6" s="30" customFormat="1" ht="12.75" x14ac:dyDescent="0.2">
      <c r="B74" s="64" t="s">
        <v>153</v>
      </c>
    </row>
    <row r="75" spans="2:6" s="30" customFormat="1" ht="5.25" customHeight="1" x14ac:dyDescent="0.2">
      <c r="B75" s="64"/>
    </row>
    <row r="76" spans="2:6" s="30" customFormat="1" ht="25.5" x14ac:dyDescent="0.2">
      <c r="E76" s="119" t="s">
        <v>154</v>
      </c>
      <c r="F76" s="119" t="s">
        <v>155</v>
      </c>
    </row>
    <row r="77" spans="2:6" s="30" customFormat="1" ht="15" customHeight="1" x14ac:dyDescent="0.2">
      <c r="B77" s="183" t="s">
        <v>121</v>
      </c>
      <c r="C77" s="184"/>
      <c r="D77" s="185"/>
      <c r="E77" s="24"/>
      <c r="F77" s="116"/>
    </row>
    <row r="78" spans="2:6" s="29" customFormat="1" ht="15" customHeight="1" x14ac:dyDescent="0.2">
      <c r="B78" s="183" t="s">
        <v>156</v>
      </c>
      <c r="C78" s="184"/>
      <c r="D78" s="185"/>
      <c r="E78" s="24"/>
      <c r="F78" s="24"/>
    </row>
    <row r="79" spans="2:6" s="29" customFormat="1" ht="26.25" customHeight="1" x14ac:dyDescent="0.2">
      <c r="B79" s="180" t="s">
        <v>157</v>
      </c>
      <c r="C79" s="181"/>
      <c r="D79" s="182"/>
      <c r="E79" s="23"/>
      <c r="F79" s="118"/>
    </row>
    <row r="80" spans="2:6" s="29" customFormat="1" ht="15" customHeight="1" x14ac:dyDescent="0.2">
      <c r="B80" s="183" t="s">
        <v>158</v>
      </c>
      <c r="C80" s="184"/>
      <c r="D80" s="185"/>
      <c r="E80" s="23"/>
      <c r="F80" s="117"/>
    </row>
    <row r="81" spans="2:6" s="29" customFormat="1" ht="12.75" x14ac:dyDescent="0.2">
      <c r="B81" s="77"/>
      <c r="C81" s="77"/>
      <c r="D81" s="77"/>
      <c r="E81" s="77"/>
      <c r="F81" s="77"/>
    </row>
    <row r="82" spans="2:6" s="29" customFormat="1" ht="12.75" x14ac:dyDescent="0.2">
      <c r="B82" s="64" t="s">
        <v>159</v>
      </c>
      <c r="C82" s="77"/>
      <c r="D82" s="77"/>
      <c r="E82" s="77"/>
      <c r="F82" s="77"/>
    </row>
    <row r="83" spans="2:6" s="29" customFormat="1" ht="12.75" x14ac:dyDescent="0.2">
      <c r="B83" s="64" t="s">
        <v>160</v>
      </c>
      <c r="C83" s="77"/>
      <c r="D83" s="120" t="s">
        <v>72</v>
      </c>
      <c r="E83" s="78" t="s">
        <v>73</v>
      </c>
      <c r="F83" s="77"/>
    </row>
    <row r="84" spans="2:6" s="29" customFormat="1" ht="29.25" customHeight="1" x14ac:dyDescent="0.2">
      <c r="B84" s="133" t="s">
        <v>161</v>
      </c>
      <c r="C84" s="134"/>
      <c r="D84" s="121"/>
      <c r="E84" s="121"/>
      <c r="F84" s="123"/>
    </row>
    <row r="85" spans="2:6" s="29" customFormat="1" ht="30" customHeight="1" x14ac:dyDescent="0.2">
      <c r="B85" s="133" t="s">
        <v>125</v>
      </c>
      <c r="C85" s="134"/>
      <c r="D85" s="122"/>
      <c r="E85" s="122"/>
      <c r="F85" s="123"/>
    </row>
    <row r="86" spans="2:6" s="29" customFormat="1" ht="39" customHeight="1" x14ac:dyDescent="0.2">
      <c r="B86" s="135" t="s">
        <v>162</v>
      </c>
      <c r="C86" s="135"/>
      <c r="D86" s="121"/>
      <c r="E86" s="121"/>
      <c r="F86" s="79"/>
    </row>
    <row r="87" spans="2:6" s="29" customFormat="1" ht="28.5" customHeight="1" x14ac:dyDescent="0.2">
      <c r="B87" s="135" t="s">
        <v>84</v>
      </c>
      <c r="C87" s="135"/>
      <c r="D87" s="121"/>
      <c r="E87" s="121"/>
      <c r="F87" s="79"/>
    </row>
    <row r="88" spans="2:6" s="29" customFormat="1" ht="12.75" x14ac:dyDescent="0.2">
      <c r="B88" s="64"/>
      <c r="C88" s="77"/>
      <c r="D88" s="78"/>
      <c r="E88" s="78"/>
      <c r="F88" s="77"/>
    </row>
    <row r="89" spans="2:6" s="29" customFormat="1" ht="12.75" x14ac:dyDescent="0.2">
      <c r="B89" s="27"/>
    </row>
    <row r="90" spans="2:6" s="29" customFormat="1" ht="12.75" x14ac:dyDescent="0.2"/>
    <row r="91" spans="2:6" s="29" customFormat="1" ht="12.75" x14ac:dyDescent="0.2"/>
    <row r="92" spans="2:6" s="29" customFormat="1" ht="12.75" x14ac:dyDescent="0.2"/>
    <row r="93" spans="2:6" s="29" customFormat="1" ht="12.75" x14ac:dyDescent="0.2"/>
    <row r="94" spans="2:6" s="29" customFormat="1" ht="12.75" x14ac:dyDescent="0.2"/>
    <row r="95" spans="2:6" s="29" customFormat="1" ht="12.75" x14ac:dyDescent="0.2"/>
    <row r="96" spans="2:6" s="29" customFormat="1" ht="12.75" x14ac:dyDescent="0.2"/>
    <row r="97" spans="1:6" s="29" customFormat="1" ht="12.75" x14ac:dyDescent="0.2"/>
    <row r="98" spans="1:6" s="29" customFormat="1" ht="12.75" x14ac:dyDescent="0.2"/>
    <row r="99" spans="1:6" s="29" customFormat="1" ht="12.75" x14ac:dyDescent="0.2"/>
    <row r="100" spans="1:6" s="29" customFormat="1" ht="12.75" x14ac:dyDescent="0.2"/>
    <row r="101" spans="1:6" s="29" customFormat="1" ht="12.75" x14ac:dyDescent="0.2"/>
    <row r="102" spans="1:6" s="29" customFormat="1" ht="12.75" x14ac:dyDescent="0.2"/>
    <row r="103" spans="1:6" s="29" customFormat="1" x14ac:dyDescent="0.25">
      <c r="B103" s="97" t="s">
        <v>41</v>
      </c>
      <c r="C103" s="55"/>
      <c r="D103" s="55"/>
      <c r="E103" s="55"/>
      <c r="F103" s="55"/>
    </row>
    <row r="104" spans="1:6" s="29" customFormat="1" ht="3.75" customHeight="1" x14ac:dyDescent="0.25">
      <c r="B104" s="55"/>
      <c r="C104" s="55"/>
      <c r="D104" s="55"/>
      <c r="E104" s="55"/>
      <c r="F104" s="55"/>
    </row>
    <row r="105" spans="1:6" s="29" customFormat="1" ht="12.75" x14ac:dyDescent="0.2">
      <c r="B105" s="98" t="s">
        <v>133</v>
      </c>
      <c r="C105" s="14"/>
      <c r="D105" s="14"/>
      <c r="E105" s="14"/>
      <c r="F105" s="14"/>
    </row>
    <row r="106" spans="1:6" s="29" customFormat="1" ht="4.5" customHeight="1" x14ac:dyDescent="0.25">
      <c r="B106" s="55"/>
      <c r="C106" s="55"/>
      <c r="D106" s="55"/>
      <c r="E106" s="55"/>
      <c r="F106" s="55"/>
    </row>
    <row r="107" spans="1:6" s="29" customFormat="1" x14ac:dyDescent="0.25">
      <c r="B107" s="55"/>
      <c r="C107" s="136">
        <f t="shared" ref="C107" si="0">$C$55</f>
        <v>66486.23</v>
      </c>
      <c r="D107" s="137"/>
      <c r="E107" s="99" t="s">
        <v>42</v>
      </c>
      <c r="F107" s="55"/>
    </row>
    <row r="108" spans="1:6" s="29" customFormat="1" ht="3.75" customHeight="1" x14ac:dyDescent="0.25">
      <c r="B108" s="55"/>
      <c r="C108" s="55"/>
      <c r="D108" s="55"/>
      <c r="E108" s="55"/>
      <c r="F108" s="55"/>
    </row>
    <row r="109" spans="1:6" x14ac:dyDescent="0.25">
      <c r="A109" s="29"/>
      <c r="B109" s="100" t="s">
        <v>43</v>
      </c>
      <c r="C109" s="14"/>
      <c r="D109" s="14"/>
      <c r="E109" s="14"/>
      <c r="F109" s="14"/>
    </row>
    <row r="110" spans="1:6" x14ac:dyDescent="0.25">
      <c r="A110" s="98" t="s">
        <v>44</v>
      </c>
      <c r="B110" s="101" t="s">
        <v>134</v>
      </c>
      <c r="C110" s="102"/>
      <c r="D110" s="102"/>
      <c r="E110" s="102"/>
      <c r="F110" s="102"/>
    </row>
    <row r="111" spans="1:6" x14ac:dyDescent="0.25">
      <c r="A111" s="98" t="s">
        <v>44</v>
      </c>
      <c r="B111" s="10" t="s">
        <v>74</v>
      </c>
      <c r="C111" s="10"/>
      <c r="D111" s="10"/>
      <c r="E111" s="10"/>
      <c r="F111" s="10"/>
    </row>
    <row r="112" spans="1:6" x14ac:dyDescent="0.25">
      <c r="A112" s="103"/>
      <c r="B112" s="10" t="s">
        <v>75</v>
      </c>
      <c r="C112" s="10"/>
      <c r="D112" s="10"/>
      <c r="E112" s="10"/>
      <c r="F112" s="10"/>
    </row>
    <row r="113" spans="1:6" x14ac:dyDescent="0.25">
      <c r="A113" s="98" t="s">
        <v>44</v>
      </c>
      <c r="B113" s="10" t="s">
        <v>135</v>
      </c>
      <c r="C113" s="10"/>
      <c r="D113" s="10"/>
      <c r="E113" s="10"/>
      <c r="F113" s="10"/>
    </row>
    <row r="114" spans="1:6" x14ac:dyDescent="0.25">
      <c r="A114" s="103"/>
      <c r="B114" s="10" t="s">
        <v>136</v>
      </c>
      <c r="C114" s="10"/>
      <c r="D114" s="10"/>
      <c r="E114" s="10"/>
      <c r="F114" s="10"/>
    </row>
    <row r="115" spans="1:6" x14ac:dyDescent="0.25">
      <c r="A115" s="98" t="s">
        <v>44</v>
      </c>
      <c r="B115" s="10" t="s">
        <v>45</v>
      </c>
      <c r="C115" s="10"/>
      <c r="D115" s="10"/>
      <c r="E115" s="10"/>
      <c r="F115" s="10"/>
    </row>
    <row r="116" spans="1:6" x14ac:dyDescent="0.25">
      <c r="A116" s="98" t="s">
        <v>44</v>
      </c>
      <c r="B116" s="10" t="s">
        <v>137</v>
      </c>
      <c r="C116" s="55"/>
      <c r="D116" s="55"/>
      <c r="E116" s="55"/>
      <c r="F116" s="55"/>
    </row>
    <row r="117" spans="1:6" x14ac:dyDescent="0.25">
      <c r="A117" s="103"/>
      <c r="B117" s="10" t="s">
        <v>138</v>
      </c>
      <c r="C117" s="10"/>
      <c r="D117" s="10"/>
      <c r="E117" s="10"/>
      <c r="F117" s="10"/>
    </row>
    <row r="118" spans="1:6" x14ac:dyDescent="0.25">
      <c r="A118" s="103"/>
      <c r="B118" s="10" t="s">
        <v>139</v>
      </c>
      <c r="C118" s="10"/>
      <c r="D118" s="10"/>
      <c r="E118" s="10"/>
      <c r="F118" s="10"/>
    </row>
    <row r="119" spans="1:6" x14ac:dyDescent="0.25">
      <c r="A119" s="98" t="s">
        <v>44</v>
      </c>
      <c r="B119" s="10" t="s">
        <v>140</v>
      </c>
      <c r="C119" s="55"/>
      <c r="D119" s="55"/>
      <c r="E119" s="55"/>
      <c r="F119" s="55"/>
    </row>
    <row r="120" spans="1:6" x14ac:dyDescent="0.25">
      <c r="A120" s="103"/>
      <c r="B120" s="10" t="s">
        <v>141</v>
      </c>
      <c r="C120" s="10"/>
      <c r="D120" s="10"/>
      <c r="E120" s="10"/>
      <c r="F120" s="10"/>
    </row>
    <row r="121" spans="1:6" x14ac:dyDescent="0.25">
      <c r="A121" s="103"/>
      <c r="B121" s="10" t="s">
        <v>76</v>
      </c>
      <c r="C121" s="10"/>
      <c r="D121" s="10"/>
      <c r="E121" s="10"/>
      <c r="F121" s="10"/>
    </row>
    <row r="122" spans="1:6" x14ac:dyDescent="0.25">
      <c r="A122" s="98" t="s">
        <v>44</v>
      </c>
      <c r="B122" s="10" t="s">
        <v>77</v>
      </c>
      <c r="C122" s="10"/>
      <c r="D122" s="10"/>
      <c r="E122" s="10"/>
      <c r="F122" s="10"/>
    </row>
    <row r="123" spans="1:6" x14ac:dyDescent="0.25">
      <c r="A123" s="98" t="s">
        <v>44</v>
      </c>
      <c r="B123" s="10" t="s">
        <v>46</v>
      </c>
      <c r="C123" s="10"/>
      <c r="D123" s="10"/>
      <c r="E123" s="10"/>
      <c r="F123" s="10"/>
    </row>
    <row r="124" spans="1:6" s="29" customFormat="1" ht="3.75" customHeight="1" x14ac:dyDescent="0.25">
      <c r="B124" s="55"/>
      <c r="C124" s="55"/>
      <c r="D124" s="55"/>
      <c r="E124" s="55"/>
      <c r="F124" s="55"/>
    </row>
    <row r="125" spans="1:6" x14ac:dyDescent="0.25">
      <c r="A125" s="104"/>
      <c r="B125" s="105"/>
      <c r="C125" s="10" t="s">
        <v>47</v>
      </c>
      <c r="D125" s="10"/>
      <c r="E125" s="10"/>
      <c r="F125" s="10"/>
    </row>
    <row r="126" spans="1:6" x14ac:dyDescent="0.25">
      <c r="A126" s="104"/>
      <c r="B126" s="105"/>
      <c r="C126" s="10" t="s">
        <v>142</v>
      </c>
      <c r="D126" s="55"/>
      <c r="E126" s="55"/>
      <c r="F126" s="55"/>
    </row>
    <row r="127" spans="1:6" x14ac:dyDescent="0.25">
      <c r="A127" s="104"/>
      <c r="B127" s="27"/>
      <c r="C127" s="27" t="s">
        <v>143</v>
      </c>
      <c r="D127" s="27"/>
      <c r="E127" s="27"/>
      <c r="F127" s="27"/>
    </row>
    <row r="128" spans="1:6" x14ac:dyDescent="0.25">
      <c r="A128" s="98" t="s">
        <v>44</v>
      </c>
      <c r="B128" s="27" t="s">
        <v>48</v>
      </c>
      <c r="C128" s="27"/>
      <c r="D128" s="27"/>
      <c r="E128" s="27"/>
      <c r="F128" s="27"/>
    </row>
    <row r="129" spans="1:6" x14ac:dyDescent="0.25">
      <c r="A129" s="104"/>
      <c r="B129" s="106" t="s">
        <v>49</v>
      </c>
      <c r="C129" s="86"/>
      <c r="D129" s="85"/>
      <c r="E129" s="85"/>
      <c r="F129" s="85"/>
    </row>
    <row r="130" spans="1:6" x14ac:dyDescent="0.25">
      <c r="A130" s="98" t="s">
        <v>44</v>
      </c>
      <c r="B130" s="86" t="s">
        <v>144</v>
      </c>
      <c r="C130" s="86"/>
      <c r="D130" s="86"/>
      <c r="E130" s="86"/>
      <c r="F130" s="86"/>
    </row>
    <row r="131" spans="1:6" x14ac:dyDescent="0.25">
      <c r="A131" s="104"/>
      <c r="B131" s="27" t="s">
        <v>145</v>
      </c>
      <c r="C131" s="27"/>
      <c r="D131" s="27"/>
      <c r="E131" s="27"/>
      <c r="F131" s="27"/>
    </row>
    <row r="132" spans="1:6" x14ac:dyDescent="0.25">
      <c r="A132" s="104"/>
      <c r="B132" s="10" t="s">
        <v>146</v>
      </c>
      <c r="C132" s="10"/>
      <c r="D132" s="10"/>
      <c r="E132" s="10"/>
      <c r="F132" s="10"/>
    </row>
    <row r="133" spans="1:6" x14ac:dyDescent="0.25">
      <c r="A133" s="104"/>
      <c r="B133" s="10" t="s">
        <v>147</v>
      </c>
      <c r="C133" s="10"/>
      <c r="D133" s="10"/>
      <c r="E133" s="10"/>
      <c r="F133" s="10"/>
    </row>
    <row r="134" spans="1:6" x14ac:dyDescent="0.25">
      <c r="A134" s="104"/>
      <c r="B134" s="10" t="s">
        <v>148</v>
      </c>
      <c r="C134" s="10"/>
      <c r="D134" s="10"/>
      <c r="E134" s="10"/>
      <c r="F134" s="10"/>
    </row>
    <row r="135" spans="1:6" x14ac:dyDescent="0.25">
      <c r="A135" s="104"/>
      <c r="B135" s="10" t="s">
        <v>149</v>
      </c>
      <c r="C135" s="10"/>
      <c r="D135" s="10"/>
      <c r="E135" s="10"/>
      <c r="F135" s="10"/>
    </row>
    <row r="136" spans="1:6" x14ac:dyDescent="0.25">
      <c r="A136" s="104"/>
      <c r="B136" s="10" t="s">
        <v>129</v>
      </c>
      <c r="C136" s="10"/>
      <c r="D136" s="10"/>
      <c r="E136" s="10"/>
      <c r="F136" s="10"/>
    </row>
    <row r="137" spans="1:6" x14ac:dyDescent="0.25">
      <c r="A137" s="104"/>
      <c r="B137" s="10" t="s">
        <v>130</v>
      </c>
      <c r="C137" s="10"/>
      <c r="D137" s="10"/>
      <c r="E137" s="10"/>
      <c r="F137" s="10"/>
    </row>
    <row r="138" spans="1:6" x14ac:dyDescent="0.25">
      <c r="A138" s="104"/>
      <c r="B138" s="10" t="s">
        <v>131</v>
      </c>
      <c r="C138" s="10"/>
      <c r="D138" s="10"/>
      <c r="E138" s="10"/>
      <c r="F138" s="10"/>
    </row>
    <row r="139" spans="1:6" x14ac:dyDescent="0.25">
      <c r="A139" s="104"/>
      <c r="B139" s="10" t="s">
        <v>132</v>
      </c>
      <c r="C139" s="10"/>
      <c r="D139" s="10"/>
      <c r="E139" s="10"/>
      <c r="F139" s="10"/>
    </row>
    <row r="140" spans="1:6" x14ac:dyDescent="0.25">
      <c r="A140" s="98" t="s">
        <v>44</v>
      </c>
      <c r="B140" s="10" t="s">
        <v>78</v>
      </c>
      <c r="C140" s="10"/>
      <c r="D140" s="10"/>
      <c r="E140" s="10"/>
      <c r="F140" s="10"/>
    </row>
    <row r="141" spans="1:6" x14ac:dyDescent="0.25">
      <c r="A141" s="104"/>
      <c r="B141" s="10" t="s">
        <v>79</v>
      </c>
      <c r="C141" s="10"/>
      <c r="D141" s="10"/>
      <c r="E141" s="10"/>
      <c r="F141" s="10"/>
    </row>
    <row r="142" spans="1:6" x14ac:dyDescent="0.25">
      <c r="A142" s="104"/>
      <c r="B142" s="10" t="s">
        <v>80</v>
      </c>
      <c r="C142" s="10"/>
      <c r="D142" s="107"/>
      <c r="E142" s="10"/>
      <c r="F142" s="10"/>
    </row>
    <row r="143" spans="1:6" s="29" customFormat="1" ht="3.75" customHeight="1" x14ac:dyDescent="0.25">
      <c r="B143" s="55"/>
      <c r="C143" s="55"/>
      <c r="D143" s="55"/>
      <c r="E143" s="55"/>
      <c r="F143" s="55"/>
    </row>
    <row r="144" spans="1:6" x14ac:dyDescent="0.25">
      <c r="B144" s="98" t="s">
        <v>81</v>
      </c>
      <c r="C144" s="10"/>
      <c r="D144" s="10"/>
      <c r="E144" s="10"/>
      <c r="F144" s="10"/>
    </row>
    <row r="145" spans="2:6" s="112" customFormat="1" ht="12" x14ac:dyDescent="0.2">
      <c r="B145" s="113"/>
      <c r="D145" s="114" t="s">
        <v>72</v>
      </c>
      <c r="E145" s="115"/>
    </row>
    <row r="146" spans="2:6" s="112" customFormat="1" ht="12" x14ac:dyDescent="0.2">
      <c r="D146" s="114" t="s">
        <v>73</v>
      </c>
      <c r="E146" s="115"/>
    </row>
    <row r="147" spans="2:6" s="29" customFormat="1" ht="3.75" customHeight="1" x14ac:dyDescent="0.25">
      <c r="B147" s="55"/>
      <c r="C147" s="55"/>
      <c r="D147" s="55"/>
      <c r="E147" s="55"/>
      <c r="F147" s="55"/>
    </row>
    <row r="148" spans="2:6" s="112" customFormat="1" x14ac:dyDescent="0.25">
      <c r="B148" s="146" t="s">
        <v>151</v>
      </c>
      <c r="C148" s="147"/>
      <c r="D148" s="147"/>
      <c r="E148" s="147"/>
      <c r="F148" s="147"/>
    </row>
    <row r="149" spans="2:6" s="112" customFormat="1" ht="12" x14ac:dyDescent="0.2">
      <c r="B149" s="112" t="s">
        <v>152</v>
      </c>
      <c r="D149" s="114" t="s">
        <v>72</v>
      </c>
      <c r="E149" s="115"/>
    </row>
    <row r="150" spans="2:6" s="112" customFormat="1" ht="12" x14ac:dyDescent="0.2">
      <c r="D150" s="114" t="s">
        <v>73</v>
      </c>
      <c r="E150" s="115"/>
    </row>
    <row r="151" spans="2:6" ht="8.25" customHeight="1" x14ac:dyDescent="0.25">
      <c r="B151" s="94"/>
      <c r="C151" s="94"/>
      <c r="D151" s="94"/>
      <c r="E151" s="94"/>
      <c r="F151" s="85"/>
    </row>
    <row r="152" spans="2:6" x14ac:dyDescent="0.25">
      <c r="B152" s="138"/>
      <c r="C152" s="138"/>
      <c r="D152" s="55"/>
      <c r="E152" s="139" t="s">
        <v>186</v>
      </c>
      <c r="F152" s="139"/>
    </row>
    <row r="153" spans="2:6" x14ac:dyDescent="0.25">
      <c r="B153" s="108" t="s">
        <v>50</v>
      </c>
      <c r="C153" s="85"/>
      <c r="D153" s="85"/>
      <c r="E153" s="109" t="s">
        <v>150</v>
      </c>
      <c r="F153" s="85"/>
    </row>
    <row r="154" spans="2:6" x14ac:dyDescent="0.25">
      <c r="B154" s="110" t="s">
        <v>51</v>
      </c>
      <c r="C154" s="111"/>
      <c r="D154" s="111"/>
      <c r="E154" s="140"/>
      <c r="F154" s="141"/>
    </row>
    <row r="155" spans="2:6" ht="4.5" customHeight="1" x14ac:dyDescent="0.25">
      <c r="B155" s="86"/>
      <c r="C155" s="85"/>
      <c r="D155" s="85"/>
      <c r="E155" s="142"/>
      <c r="F155" s="143"/>
    </row>
    <row r="156" spans="2:6" x14ac:dyDescent="0.25">
      <c r="B156" s="138" t="s">
        <v>185</v>
      </c>
      <c r="C156" s="138"/>
      <c r="D156" s="94"/>
      <c r="E156" s="142"/>
      <c r="F156" s="143"/>
    </row>
    <row r="157" spans="2:6" x14ac:dyDescent="0.25">
      <c r="B157" s="85" t="s">
        <v>52</v>
      </c>
      <c r="C157" s="85"/>
      <c r="D157" s="85"/>
      <c r="E157" s="142"/>
      <c r="F157" s="143"/>
    </row>
    <row r="158" spans="2:6" x14ac:dyDescent="0.25">
      <c r="B158" s="94"/>
      <c r="C158" s="94"/>
      <c r="D158" s="94"/>
      <c r="E158" s="144"/>
      <c r="F158" s="145"/>
    </row>
    <row r="159" spans="2:6" x14ac:dyDescent="0.25">
      <c r="B159" s="94"/>
      <c r="C159" s="94"/>
      <c r="D159" s="94"/>
      <c r="E159" s="94" t="s">
        <v>53</v>
      </c>
      <c r="F159" s="94"/>
    </row>
  </sheetData>
  <sheetProtection password="E860" sheet="1" objects="1" scenarios="1" selectLockedCells="1"/>
  <mergeCells count="59">
    <mergeCell ref="C47:F47"/>
    <mergeCell ref="C48:F48"/>
    <mergeCell ref="C49:F49"/>
    <mergeCell ref="C42:F42"/>
    <mergeCell ref="C43:F43"/>
    <mergeCell ref="C44:F44"/>
    <mergeCell ref="C45:F45"/>
    <mergeCell ref="C46:F46"/>
    <mergeCell ref="B67:F67"/>
    <mergeCell ref="B66:F66"/>
    <mergeCell ref="B65:F65"/>
    <mergeCell ref="C23:E23"/>
    <mergeCell ref="C24:E24"/>
    <mergeCell ref="B59:F59"/>
    <mergeCell ref="B60:F60"/>
    <mergeCell ref="B61:F61"/>
    <mergeCell ref="C28:E28"/>
    <mergeCell ref="C27:E27"/>
    <mergeCell ref="C33:F33"/>
    <mergeCell ref="C32:F32"/>
    <mergeCell ref="C30:F30"/>
    <mergeCell ref="E37:F37"/>
    <mergeCell ref="C40:F40"/>
    <mergeCell ref="C41:F41"/>
    <mergeCell ref="B79:D79"/>
    <mergeCell ref="B80:D80"/>
    <mergeCell ref="B78:D78"/>
    <mergeCell ref="B77:D77"/>
    <mergeCell ref="E72:F72"/>
    <mergeCell ref="E71:F71"/>
    <mergeCell ref="E70:F70"/>
    <mergeCell ref="E69:F69"/>
    <mergeCell ref="C71:D71"/>
    <mergeCell ref="C72:D72"/>
    <mergeCell ref="C70:D70"/>
    <mergeCell ref="C69:D69"/>
    <mergeCell ref="B1:F1"/>
    <mergeCell ref="B2:F2"/>
    <mergeCell ref="B3:F3"/>
    <mergeCell ref="C29:F29"/>
    <mergeCell ref="C34:D34"/>
    <mergeCell ref="C18:E18"/>
    <mergeCell ref="C19:E19"/>
    <mergeCell ref="C14:E14"/>
    <mergeCell ref="C17:D17"/>
    <mergeCell ref="C16:D16"/>
    <mergeCell ref="C9:F9"/>
    <mergeCell ref="C10:D10"/>
    <mergeCell ref="E11:F11"/>
    <mergeCell ref="B152:C152"/>
    <mergeCell ref="E152:F152"/>
    <mergeCell ref="E154:F158"/>
    <mergeCell ref="B156:C156"/>
    <mergeCell ref="B148:F148"/>
    <mergeCell ref="B84:C84"/>
    <mergeCell ref="B85:C85"/>
    <mergeCell ref="B86:C86"/>
    <mergeCell ref="B87:C87"/>
    <mergeCell ref="C107:D107"/>
  </mergeCells>
  <pageMargins left="0.51181102362204722" right="0.31496062992125984" top="0.59055118110236227" bottom="0.78740157480314965" header="0.31496062992125984" footer="0.31496062992125984"/>
  <pageSetup paperSize="9" orientation="portrait" r:id="rId1"/>
  <headerFooter>
    <oddHeader>&amp;CAntrag S119 EE-FGS-BI-FH</oddHeader>
    <oddFooter>&amp;CAntrag - Allg. Angaben S119 EE-FGS-BI-FH&amp;RSeite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4</xdr:col>
                    <xdr:colOff>438150</xdr:colOff>
                    <xdr:row>75</xdr:row>
                    <xdr:rowOff>314325</xdr:rowOff>
                  </from>
                  <to>
                    <xdr:col>4</xdr:col>
                    <xdr:colOff>742950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4</xdr:col>
                    <xdr:colOff>438150</xdr:colOff>
                    <xdr:row>78</xdr:row>
                    <xdr:rowOff>38100</xdr:rowOff>
                  </from>
                  <to>
                    <xdr:col>4</xdr:col>
                    <xdr:colOff>742950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4</xdr:col>
                    <xdr:colOff>438150</xdr:colOff>
                    <xdr:row>79</xdr:row>
                    <xdr:rowOff>0</xdr:rowOff>
                  </from>
                  <to>
                    <xdr:col>4</xdr:col>
                    <xdr:colOff>742950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4</xdr:col>
                    <xdr:colOff>438150</xdr:colOff>
                    <xdr:row>77</xdr:row>
                    <xdr:rowOff>0</xdr:rowOff>
                  </from>
                  <to>
                    <xdr:col>4</xdr:col>
                    <xdr:colOff>742950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Drop Down 47">
              <controlPr locked="0" defaultSize="0" autoLine="0" autoPict="0">
                <anchor>
                  <from>
                    <xdr:col>1</xdr:col>
                    <xdr:colOff>57150</xdr:colOff>
                    <xdr:row>13</xdr:row>
                    <xdr:rowOff>9525</xdr:rowOff>
                  </from>
                  <to>
                    <xdr:col>1</xdr:col>
                    <xdr:colOff>1457325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>
                  <from>
                    <xdr:col>1</xdr:col>
                    <xdr:colOff>409575</xdr:colOff>
                    <xdr:row>124</xdr:row>
                    <xdr:rowOff>171450</xdr:rowOff>
                  </from>
                  <to>
                    <xdr:col>1</xdr:col>
                    <xdr:colOff>714375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>
                <anchor moveWithCells="1">
                  <from>
                    <xdr:col>1</xdr:col>
                    <xdr:colOff>419100</xdr:colOff>
                    <xdr:row>124</xdr:row>
                    <xdr:rowOff>0</xdr:rowOff>
                  </from>
                  <to>
                    <xdr:col>1</xdr:col>
                    <xdr:colOff>723900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 moveWithCells="1">
                  <from>
                    <xdr:col>4</xdr:col>
                    <xdr:colOff>381000</xdr:colOff>
                    <xdr:row>143</xdr:row>
                    <xdr:rowOff>142875</xdr:rowOff>
                  </from>
                  <to>
                    <xdr:col>4</xdr:col>
                    <xdr:colOff>685800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 moveWithCells="1">
                  <from>
                    <xdr:col>4</xdr:col>
                    <xdr:colOff>381000</xdr:colOff>
                    <xdr:row>144</xdr:row>
                    <xdr:rowOff>114300</xdr:rowOff>
                  </from>
                  <to>
                    <xdr:col>4</xdr:col>
                    <xdr:colOff>685800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 moveWithCells="1">
                  <from>
                    <xdr:col>4</xdr:col>
                    <xdr:colOff>381000</xdr:colOff>
                    <xdr:row>147</xdr:row>
                    <xdr:rowOff>142875</xdr:rowOff>
                  </from>
                  <to>
                    <xdr:col>4</xdr:col>
                    <xdr:colOff>685800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 moveWithCells="1">
                  <from>
                    <xdr:col>4</xdr:col>
                    <xdr:colOff>381000</xdr:colOff>
                    <xdr:row>148</xdr:row>
                    <xdr:rowOff>114300</xdr:rowOff>
                  </from>
                  <to>
                    <xdr:col>4</xdr:col>
                    <xdr:colOff>685800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5</xdr:col>
                    <xdr:colOff>438150</xdr:colOff>
                    <xdr:row>77</xdr:row>
                    <xdr:rowOff>0</xdr:rowOff>
                  </from>
                  <to>
                    <xdr:col>5</xdr:col>
                    <xdr:colOff>742950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3</xdr:col>
                    <xdr:colOff>485775</xdr:colOff>
                    <xdr:row>85</xdr:row>
                    <xdr:rowOff>47625</xdr:rowOff>
                  </from>
                  <to>
                    <xdr:col>3</xdr:col>
                    <xdr:colOff>790575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4</xdr:col>
                    <xdr:colOff>381000</xdr:colOff>
                    <xdr:row>85</xdr:row>
                    <xdr:rowOff>57150</xdr:rowOff>
                  </from>
                  <to>
                    <xdr:col>4</xdr:col>
                    <xdr:colOff>685800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3</xdr:col>
                    <xdr:colOff>495300</xdr:colOff>
                    <xdr:row>83</xdr:row>
                    <xdr:rowOff>85725</xdr:rowOff>
                  </from>
                  <to>
                    <xdr:col>3</xdr:col>
                    <xdr:colOff>800100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3</xdr:col>
                    <xdr:colOff>495300</xdr:colOff>
                    <xdr:row>84</xdr:row>
                    <xdr:rowOff>47625</xdr:rowOff>
                  </from>
                  <to>
                    <xdr:col>3</xdr:col>
                    <xdr:colOff>800100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4</xdr:col>
                    <xdr:colOff>371475</xdr:colOff>
                    <xdr:row>83</xdr:row>
                    <xdr:rowOff>95250</xdr:rowOff>
                  </from>
                  <to>
                    <xdr:col>4</xdr:col>
                    <xdr:colOff>676275</xdr:colOff>
                    <xdr:row>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4</xdr:col>
                    <xdr:colOff>371475</xdr:colOff>
                    <xdr:row>84</xdr:row>
                    <xdr:rowOff>66675</xdr:rowOff>
                  </from>
                  <to>
                    <xdr:col>4</xdr:col>
                    <xdr:colOff>676275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3</xdr:col>
                    <xdr:colOff>485775</xdr:colOff>
                    <xdr:row>86</xdr:row>
                    <xdr:rowOff>47625</xdr:rowOff>
                  </from>
                  <to>
                    <xdr:col>3</xdr:col>
                    <xdr:colOff>790575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4</xdr:col>
                    <xdr:colOff>381000</xdr:colOff>
                    <xdr:row>86</xdr:row>
                    <xdr:rowOff>57150</xdr:rowOff>
                  </from>
                  <to>
                    <xdr:col>4</xdr:col>
                    <xdr:colOff>685800</xdr:colOff>
                    <xdr:row>86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showGridLines="0" view="pageLayout" topLeftCell="A223" zoomScaleNormal="100" workbookViewId="0">
      <selection activeCell="B129" sqref="B129:E129"/>
    </sheetView>
  </sheetViews>
  <sheetFormatPr baseColWidth="10" defaultRowHeight="15" x14ac:dyDescent="0.25"/>
  <cols>
    <col min="1" max="1" width="24.42578125" customWidth="1"/>
    <col min="2" max="2" width="16.85546875" customWidth="1"/>
    <col min="3" max="3" width="18.85546875" customWidth="1"/>
    <col min="4" max="4" width="11.28515625" customWidth="1"/>
    <col min="5" max="5" width="9" customWidth="1"/>
    <col min="6" max="6" width="13.85546875" customWidth="1"/>
  </cols>
  <sheetData>
    <row r="1" spans="1:6" ht="15.75" x14ac:dyDescent="0.25">
      <c r="A1" s="2" t="s">
        <v>40</v>
      </c>
      <c r="B1" s="3"/>
      <c r="C1" s="4"/>
      <c r="D1" s="4"/>
      <c r="E1" s="4"/>
      <c r="F1" s="4"/>
    </row>
    <row r="2" spans="1:6" ht="6.75" customHeight="1" x14ac:dyDescent="0.25">
      <c r="A2" s="2"/>
      <c r="B2" s="3"/>
      <c r="C2" s="4"/>
      <c r="D2" s="4"/>
      <c r="E2" s="4"/>
      <c r="F2" s="4"/>
    </row>
    <row r="3" spans="1:6" ht="15.75" x14ac:dyDescent="0.25">
      <c r="A3" s="214" t="s">
        <v>126</v>
      </c>
      <c r="B3" s="215"/>
      <c r="C3" s="215"/>
      <c r="D3" s="4"/>
      <c r="E3" s="4"/>
      <c r="F3" s="4"/>
    </row>
    <row r="4" spans="1:6" s="55" customFormat="1" x14ac:dyDescent="0.25">
      <c r="A4" s="45"/>
      <c r="B4" s="45"/>
      <c r="C4" s="45"/>
      <c r="D4" s="45"/>
      <c r="E4" s="45"/>
      <c r="F4" s="46"/>
    </row>
    <row r="5" spans="1:6" s="55" customFormat="1" x14ac:dyDescent="0.25">
      <c r="A5" s="45"/>
      <c r="B5" s="45"/>
      <c r="C5" s="45"/>
      <c r="D5" s="45"/>
      <c r="E5" s="45"/>
      <c r="F5" s="46"/>
    </row>
    <row r="6" spans="1:6" x14ac:dyDescent="0.25">
      <c r="A6" s="6" t="s">
        <v>15</v>
      </c>
    </row>
    <row r="7" spans="1:6" x14ac:dyDescent="0.25">
      <c r="A7" s="5" t="s">
        <v>127</v>
      </c>
    </row>
    <row r="8" spans="1:6" s="10" customFormat="1" ht="25.5" x14ac:dyDescent="0.2">
      <c r="A8" s="8" t="s">
        <v>88</v>
      </c>
      <c r="B8" s="202" t="s">
        <v>87</v>
      </c>
      <c r="C8" s="203"/>
      <c r="D8" s="204"/>
      <c r="E8" s="9" t="s">
        <v>16</v>
      </c>
      <c r="F8" s="9" t="s">
        <v>39</v>
      </c>
    </row>
    <row r="9" spans="1:6" s="10" customFormat="1" ht="12.75" x14ac:dyDescent="0.2">
      <c r="A9" s="130">
        <v>1</v>
      </c>
      <c r="B9" s="225" t="s">
        <v>187</v>
      </c>
      <c r="C9" s="226"/>
      <c r="D9" s="227"/>
      <c r="E9" s="34">
        <v>1</v>
      </c>
      <c r="F9" s="35">
        <v>47123.61</v>
      </c>
    </row>
    <row r="10" spans="1:6" s="10" customFormat="1" ht="12.75" x14ac:dyDescent="0.2">
      <c r="A10" s="130">
        <v>2</v>
      </c>
      <c r="B10" s="225" t="s">
        <v>188</v>
      </c>
      <c r="C10" s="226"/>
      <c r="D10" s="227"/>
      <c r="E10" s="34">
        <v>2.5000000000000001E-2</v>
      </c>
      <c r="F10" s="35">
        <v>581.35</v>
      </c>
    </row>
    <row r="11" spans="1:6" s="10" customFormat="1" ht="12.75" x14ac:dyDescent="0.2">
      <c r="A11" s="130">
        <v>3</v>
      </c>
      <c r="B11" s="225"/>
      <c r="C11" s="226"/>
      <c r="D11" s="227"/>
      <c r="E11" s="34"/>
      <c r="F11" s="35"/>
    </row>
    <row r="12" spans="1:6" s="10" customFormat="1" ht="12.75" x14ac:dyDescent="0.2">
      <c r="A12" s="130">
        <v>4</v>
      </c>
      <c r="B12" s="225"/>
      <c r="C12" s="226"/>
      <c r="D12" s="227"/>
      <c r="E12" s="34"/>
      <c r="F12" s="35"/>
    </row>
    <row r="13" spans="1:6" s="10" customFormat="1" ht="12.75" x14ac:dyDescent="0.2">
      <c r="A13" s="130">
        <v>5</v>
      </c>
      <c r="B13" s="225"/>
      <c r="C13" s="226"/>
      <c r="D13" s="227"/>
      <c r="E13" s="34"/>
      <c r="F13" s="35"/>
    </row>
    <row r="14" spans="1:6" s="10" customFormat="1" ht="12.75" x14ac:dyDescent="0.2">
      <c r="A14" s="130">
        <v>6</v>
      </c>
      <c r="B14" s="225"/>
      <c r="C14" s="226"/>
      <c r="D14" s="227"/>
      <c r="E14" s="34"/>
      <c r="F14" s="35"/>
    </row>
    <row r="15" spans="1:6" s="10" customFormat="1" ht="12.75" x14ac:dyDescent="0.2">
      <c r="A15" s="130">
        <v>7</v>
      </c>
      <c r="B15" s="225"/>
      <c r="C15" s="226"/>
      <c r="D15" s="227"/>
      <c r="E15" s="34"/>
      <c r="F15" s="35"/>
    </row>
    <row r="16" spans="1:6" s="10" customFormat="1" ht="12.75" x14ac:dyDescent="0.2">
      <c r="A16" s="130">
        <v>8</v>
      </c>
      <c r="B16" s="225"/>
      <c r="C16" s="226"/>
      <c r="D16" s="227"/>
      <c r="E16" s="34"/>
      <c r="F16" s="35"/>
    </row>
    <row r="17" spans="1:6" s="10" customFormat="1" ht="12.75" x14ac:dyDescent="0.2">
      <c r="A17" s="130">
        <v>9</v>
      </c>
      <c r="B17" s="225"/>
      <c r="C17" s="226"/>
      <c r="D17" s="227"/>
      <c r="E17" s="34"/>
      <c r="F17" s="35"/>
    </row>
    <row r="18" spans="1:6" s="10" customFormat="1" ht="12.75" x14ac:dyDescent="0.2">
      <c r="A18" s="130">
        <v>10</v>
      </c>
      <c r="B18" s="225"/>
      <c r="C18" s="226"/>
      <c r="D18" s="227"/>
      <c r="E18" s="34"/>
      <c r="F18" s="35"/>
    </row>
    <row r="19" spans="1:6" s="10" customFormat="1" ht="12.75" x14ac:dyDescent="0.2">
      <c r="A19" s="228" t="s">
        <v>17</v>
      </c>
      <c r="B19" s="229"/>
      <c r="C19" s="229"/>
      <c r="D19" s="229"/>
      <c r="E19" s="11">
        <f>SUM(E9:E18)</f>
        <v>1.0249999999999999</v>
      </c>
      <c r="F19" s="33">
        <f>ROUND(SUM(F9:F18),2)</f>
        <v>47704.959999999999</v>
      </c>
    </row>
    <row r="20" spans="1:6" s="55" customFormat="1" x14ac:dyDescent="0.25">
      <c r="A20" s="45"/>
      <c r="B20" s="45"/>
      <c r="C20" s="45"/>
      <c r="D20" s="45"/>
      <c r="E20" s="45"/>
      <c r="F20" s="46"/>
    </row>
    <row r="21" spans="1:6" s="55" customFormat="1" x14ac:dyDescent="0.25">
      <c r="A21" s="45"/>
      <c r="B21" s="45"/>
      <c r="C21" s="45"/>
      <c r="D21" s="45"/>
      <c r="E21" s="45"/>
      <c r="F21" s="46"/>
    </row>
    <row r="22" spans="1:6" s="55" customFormat="1" x14ac:dyDescent="0.25">
      <c r="A22" s="6" t="s">
        <v>18</v>
      </c>
    </row>
    <row r="23" spans="1:6" x14ac:dyDescent="0.25">
      <c r="A23" s="5" t="s">
        <v>89</v>
      </c>
    </row>
    <row r="24" spans="1:6" s="10" customFormat="1" ht="25.5" x14ac:dyDescent="0.2">
      <c r="A24" s="8" t="s">
        <v>88</v>
      </c>
      <c r="B24" s="202" t="s">
        <v>87</v>
      </c>
      <c r="C24" s="203"/>
      <c r="D24" s="204"/>
      <c r="E24" s="9" t="s">
        <v>19</v>
      </c>
      <c r="F24" s="9" t="s">
        <v>20</v>
      </c>
    </row>
    <row r="25" spans="1:6" s="10" customFormat="1" ht="12.75" x14ac:dyDescent="0.2">
      <c r="A25" s="130">
        <v>1</v>
      </c>
      <c r="B25" s="225" t="s">
        <v>187</v>
      </c>
      <c r="C25" s="226"/>
      <c r="D25" s="227"/>
      <c r="E25" s="34">
        <v>0</v>
      </c>
      <c r="F25" s="35">
        <v>0</v>
      </c>
    </row>
    <row r="26" spans="1:6" s="10" customFormat="1" ht="12.75" x14ac:dyDescent="0.2">
      <c r="A26" s="130">
        <v>2</v>
      </c>
      <c r="B26" s="225" t="s">
        <v>188</v>
      </c>
      <c r="C26" s="226"/>
      <c r="D26" s="227"/>
      <c r="E26" s="34">
        <v>168</v>
      </c>
      <c r="F26" s="35">
        <v>5544</v>
      </c>
    </row>
    <row r="27" spans="1:6" s="10" customFormat="1" ht="12.75" x14ac:dyDescent="0.2">
      <c r="A27" s="130">
        <v>3</v>
      </c>
      <c r="B27" s="225"/>
      <c r="C27" s="226"/>
      <c r="D27" s="227"/>
      <c r="E27" s="34"/>
      <c r="F27" s="35"/>
    </row>
    <row r="28" spans="1:6" s="10" customFormat="1" ht="12.75" x14ac:dyDescent="0.2">
      <c r="A28" s="130">
        <v>4</v>
      </c>
      <c r="B28" s="225"/>
      <c r="C28" s="226"/>
      <c r="D28" s="227"/>
      <c r="E28" s="34"/>
      <c r="F28" s="35"/>
    </row>
    <row r="29" spans="1:6" s="10" customFormat="1" ht="12.75" x14ac:dyDescent="0.2">
      <c r="A29" s="130">
        <v>5</v>
      </c>
      <c r="B29" s="225"/>
      <c r="C29" s="226"/>
      <c r="D29" s="227"/>
      <c r="E29" s="34"/>
      <c r="F29" s="35"/>
    </row>
    <row r="30" spans="1:6" s="10" customFormat="1" ht="12.75" x14ac:dyDescent="0.2">
      <c r="A30" s="130">
        <v>6</v>
      </c>
      <c r="B30" s="225"/>
      <c r="C30" s="226"/>
      <c r="D30" s="227"/>
      <c r="E30" s="34"/>
      <c r="F30" s="35"/>
    </row>
    <row r="31" spans="1:6" s="10" customFormat="1" ht="12.75" x14ac:dyDescent="0.2">
      <c r="A31" s="130">
        <v>7</v>
      </c>
      <c r="B31" s="225"/>
      <c r="C31" s="226"/>
      <c r="D31" s="227"/>
      <c r="E31" s="34"/>
      <c r="F31" s="35"/>
    </row>
    <row r="32" spans="1:6" s="10" customFormat="1" ht="12.75" x14ac:dyDescent="0.2">
      <c r="A32" s="130">
        <v>8</v>
      </c>
      <c r="B32" s="225"/>
      <c r="C32" s="226"/>
      <c r="D32" s="227"/>
      <c r="E32" s="34"/>
      <c r="F32" s="35"/>
    </row>
    <row r="33" spans="1:6" s="10" customFormat="1" ht="12.75" x14ac:dyDescent="0.2">
      <c r="A33" s="130">
        <v>9</v>
      </c>
      <c r="B33" s="225"/>
      <c r="C33" s="226"/>
      <c r="D33" s="227"/>
      <c r="E33" s="34"/>
      <c r="F33" s="35"/>
    </row>
    <row r="34" spans="1:6" s="10" customFormat="1" ht="12.75" x14ac:dyDescent="0.2">
      <c r="A34" s="130">
        <v>10</v>
      </c>
      <c r="B34" s="225"/>
      <c r="C34" s="226"/>
      <c r="D34" s="227"/>
      <c r="E34" s="34"/>
      <c r="F34" s="35"/>
    </row>
    <row r="35" spans="1:6" s="10" customFormat="1" ht="12.75" x14ac:dyDescent="0.2">
      <c r="A35" s="228" t="s">
        <v>17</v>
      </c>
      <c r="B35" s="229"/>
      <c r="C35" s="229"/>
      <c r="D35" s="229"/>
      <c r="E35" s="11">
        <f>SUM(E25:E34)</f>
        <v>168</v>
      </c>
      <c r="F35" s="33">
        <f>ROUND(SUM(F25:F34),2)</f>
        <v>5544</v>
      </c>
    </row>
    <row r="36" spans="1:6" s="55" customFormat="1" x14ac:dyDescent="0.25">
      <c r="A36" s="45"/>
      <c r="B36" s="45"/>
      <c r="C36" s="45"/>
      <c r="D36" s="45"/>
      <c r="E36" s="45"/>
      <c r="F36" s="46"/>
    </row>
    <row r="37" spans="1:6" s="55" customFormat="1" x14ac:dyDescent="0.25">
      <c r="A37" s="45"/>
      <c r="B37" s="45"/>
      <c r="C37" s="45"/>
      <c r="D37" s="45"/>
      <c r="E37" s="45"/>
      <c r="F37" s="46"/>
    </row>
    <row r="38" spans="1:6" s="53" customFormat="1" x14ac:dyDescent="0.25">
      <c r="A38" s="6" t="s">
        <v>21</v>
      </c>
    </row>
    <row r="39" spans="1:6" s="10" customFormat="1" ht="12.75" customHeight="1" x14ac:dyDescent="0.2">
      <c r="A39" s="36" t="s">
        <v>88</v>
      </c>
      <c r="B39" s="222" t="s">
        <v>87</v>
      </c>
      <c r="C39" s="223"/>
      <c r="D39" s="223"/>
      <c r="E39" s="224"/>
      <c r="F39" s="37" t="s">
        <v>23</v>
      </c>
    </row>
    <row r="40" spans="1:6" s="10" customFormat="1" ht="12.75" customHeight="1" x14ac:dyDescent="0.25">
      <c r="A40" s="131">
        <v>1</v>
      </c>
      <c r="B40" s="216" t="s">
        <v>189</v>
      </c>
      <c r="C40" s="217"/>
      <c r="D40" s="217"/>
      <c r="E40" s="218"/>
      <c r="F40" s="38">
        <v>1209.9100000000001</v>
      </c>
    </row>
    <row r="41" spans="1:6" s="10" customFormat="1" ht="12.75" customHeight="1" x14ac:dyDescent="0.25">
      <c r="A41" s="131">
        <v>2</v>
      </c>
      <c r="B41" s="216" t="s">
        <v>188</v>
      </c>
      <c r="C41" s="217"/>
      <c r="D41" s="217"/>
      <c r="E41" s="218"/>
      <c r="F41" s="38">
        <v>1200</v>
      </c>
    </row>
    <row r="42" spans="1:6" s="13" customFormat="1" ht="12.75" customHeight="1" x14ac:dyDescent="0.25">
      <c r="A42" s="131">
        <v>3</v>
      </c>
      <c r="B42" s="216"/>
      <c r="C42" s="217"/>
      <c r="D42" s="217"/>
      <c r="E42" s="218"/>
      <c r="F42" s="38"/>
    </row>
    <row r="43" spans="1:6" ht="12.75" customHeight="1" x14ac:dyDescent="0.25">
      <c r="A43" s="131">
        <v>4</v>
      </c>
      <c r="B43" s="216"/>
      <c r="C43" s="217"/>
      <c r="D43" s="217"/>
      <c r="E43" s="218"/>
      <c r="F43" s="38"/>
    </row>
    <row r="44" spans="1:6" s="10" customFormat="1" ht="12.75" customHeight="1" x14ac:dyDescent="0.25">
      <c r="A44" s="131">
        <v>5</v>
      </c>
      <c r="B44" s="216"/>
      <c r="C44" s="217"/>
      <c r="D44" s="217"/>
      <c r="E44" s="218"/>
      <c r="F44" s="38"/>
    </row>
    <row r="45" spans="1:6" s="10" customFormat="1" ht="12.75" customHeight="1" x14ac:dyDescent="0.25">
      <c r="A45" s="131">
        <v>6</v>
      </c>
      <c r="B45" s="216"/>
      <c r="C45" s="217"/>
      <c r="D45" s="217"/>
      <c r="E45" s="218"/>
      <c r="F45" s="38"/>
    </row>
    <row r="46" spans="1:6" s="10" customFormat="1" ht="12.75" customHeight="1" x14ac:dyDescent="0.25">
      <c r="A46" s="131">
        <v>7</v>
      </c>
      <c r="B46" s="216"/>
      <c r="C46" s="217"/>
      <c r="D46" s="217"/>
      <c r="E46" s="218"/>
      <c r="F46" s="38"/>
    </row>
    <row r="47" spans="1:6" s="10" customFormat="1" ht="12.75" customHeight="1" x14ac:dyDescent="0.25">
      <c r="A47" s="131">
        <v>8</v>
      </c>
      <c r="B47" s="216"/>
      <c r="C47" s="217"/>
      <c r="D47" s="217"/>
      <c r="E47" s="218"/>
      <c r="F47" s="38"/>
    </row>
    <row r="48" spans="1:6" s="10" customFormat="1" ht="12.75" customHeight="1" x14ac:dyDescent="0.25">
      <c r="A48" s="131">
        <v>9</v>
      </c>
      <c r="B48" s="216"/>
      <c r="C48" s="217"/>
      <c r="D48" s="217"/>
      <c r="E48" s="218"/>
      <c r="F48" s="38"/>
    </row>
    <row r="49" spans="1:6" s="10" customFormat="1" ht="12.75" customHeight="1" x14ac:dyDescent="0.25">
      <c r="A49" s="131">
        <v>10</v>
      </c>
      <c r="B49" s="216"/>
      <c r="C49" s="217"/>
      <c r="D49" s="217"/>
      <c r="E49" s="218"/>
      <c r="F49" s="38"/>
    </row>
    <row r="50" spans="1:6" s="10" customFormat="1" ht="12.75" customHeight="1" x14ac:dyDescent="0.25">
      <c r="A50" s="219" t="s">
        <v>17</v>
      </c>
      <c r="B50" s="220"/>
      <c r="C50" s="220"/>
      <c r="D50" s="220"/>
      <c r="E50" s="221"/>
      <c r="F50" s="39">
        <f>SUM(F40:F49)</f>
        <v>2409.91</v>
      </c>
    </row>
    <row r="51" spans="1:6" s="10" customFormat="1" ht="12.75" x14ac:dyDescent="0.2">
      <c r="A51" s="12"/>
      <c r="B51" s="12"/>
      <c r="C51" s="12"/>
      <c r="D51" s="12"/>
      <c r="E51" s="12"/>
      <c r="F51" s="44"/>
    </row>
    <row r="52" spans="1:6" s="53" customFormat="1" x14ac:dyDescent="0.25">
      <c r="A52" s="6" t="s">
        <v>22</v>
      </c>
    </row>
    <row r="53" spans="1:6" s="10" customFormat="1" ht="12.75" customHeight="1" x14ac:dyDescent="0.2">
      <c r="A53" s="36" t="s">
        <v>88</v>
      </c>
      <c r="B53" s="222" t="s">
        <v>87</v>
      </c>
      <c r="C53" s="223"/>
      <c r="D53" s="223"/>
      <c r="E53" s="224"/>
      <c r="F53" s="37" t="s">
        <v>23</v>
      </c>
    </row>
    <row r="54" spans="1:6" s="10" customFormat="1" ht="12.75" customHeight="1" x14ac:dyDescent="0.25">
      <c r="A54" s="131">
        <v>1</v>
      </c>
      <c r="B54" s="216" t="s">
        <v>189</v>
      </c>
      <c r="C54" s="217"/>
      <c r="D54" s="217"/>
      <c r="E54" s="218"/>
      <c r="F54" s="38">
        <v>30.36</v>
      </c>
    </row>
    <row r="55" spans="1:6" s="10" customFormat="1" ht="12.75" customHeight="1" x14ac:dyDescent="0.25">
      <c r="A55" s="131">
        <v>2</v>
      </c>
      <c r="B55" s="216" t="s">
        <v>188</v>
      </c>
      <c r="C55" s="217"/>
      <c r="D55" s="217"/>
      <c r="E55" s="218"/>
      <c r="F55" s="38">
        <v>0</v>
      </c>
    </row>
    <row r="56" spans="1:6" ht="12.75" customHeight="1" x14ac:dyDescent="0.25">
      <c r="A56" s="131">
        <v>3</v>
      </c>
      <c r="B56" s="216"/>
      <c r="C56" s="217"/>
      <c r="D56" s="217"/>
      <c r="E56" s="218"/>
      <c r="F56" s="38"/>
    </row>
    <row r="57" spans="1:6" s="13" customFormat="1" ht="12.75" customHeight="1" x14ac:dyDescent="0.25">
      <c r="A57" s="131">
        <v>4</v>
      </c>
      <c r="B57" s="216"/>
      <c r="C57" s="217"/>
      <c r="D57" s="217"/>
      <c r="E57" s="218"/>
      <c r="F57" s="38"/>
    </row>
    <row r="58" spans="1:6" s="10" customFormat="1" ht="12.75" customHeight="1" x14ac:dyDescent="0.25">
      <c r="A58" s="131">
        <v>5</v>
      </c>
      <c r="B58" s="216"/>
      <c r="C58" s="217"/>
      <c r="D58" s="217"/>
      <c r="E58" s="218"/>
      <c r="F58" s="38"/>
    </row>
    <row r="59" spans="1:6" s="10" customFormat="1" ht="12.75" customHeight="1" x14ac:dyDescent="0.25">
      <c r="A59" s="131">
        <v>6</v>
      </c>
      <c r="B59" s="216"/>
      <c r="C59" s="217"/>
      <c r="D59" s="217"/>
      <c r="E59" s="218"/>
      <c r="F59" s="38"/>
    </row>
    <row r="60" spans="1:6" s="10" customFormat="1" ht="12.75" customHeight="1" x14ac:dyDescent="0.25">
      <c r="A60" s="131">
        <v>7</v>
      </c>
      <c r="B60" s="216"/>
      <c r="C60" s="217"/>
      <c r="D60" s="217"/>
      <c r="E60" s="218"/>
      <c r="F60" s="38"/>
    </row>
    <row r="61" spans="1:6" s="10" customFormat="1" ht="12.75" customHeight="1" x14ac:dyDescent="0.25">
      <c r="A61" s="131">
        <v>8</v>
      </c>
      <c r="B61" s="216"/>
      <c r="C61" s="217"/>
      <c r="D61" s="217"/>
      <c r="E61" s="218"/>
      <c r="F61" s="38"/>
    </row>
    <row r="62" spans="1:6" s="10" customFormat="1" ht="12.75" customHeight="1" x14ac:dyDescent="0.25">
      <c r="A62" s="131">
        <v>9</v>
      </c>
      <c r="B62" s="216"/>
      <c r="C62" s="217"/>
      <c r="D62" s="217"/>
      <c r="E62" s="218"/>
      <c r="F62" s="38"/>
    </row>
    <row r="63" spans="1:6" s="10" customFormat="1" ht="12.75" customHeight="1" x14ac:dyDescent="0.25">
      <c r="A63" s="131">
        <v>10</v>
      </c>
      <c r="B63" s="216"/>
      <c r="C63" s="217"/>
      <c r="D63" s="217"/>
      <c r="E63" s="218"/>
      <c r="F63" s="38"/>
    </row>
    <row r="64" spans="1:6" s="10" customFormat="1" ht="12.75" customHeight="1" x14ac:dyDescent="0.25">
      <c r="A64" s="219" t="s">
        <v>17</v>
      </c>
      <c r="B64" s="220"/>
      <c r="C64" s="220"/>
      <c r="D64" s="220"/>
      <c r="E64" s="221"/>
      <c r="F64" s="39">
        <f>SUM(F54:F63)</f>
        <v>30.36</v>
      </c>
    </row>
    <row r="65" spans="1:6" s="55" customFormat="1" x14ac:dyDescent="0.25">
      <c r="A65" s="45"/>
      <c r="B65" s="45"/>
      <c r="C65" s="45"/>
      <c r="D65" s="45"/>
      <c r="E65" s="45"/>
      <c r="F65" s="46"/>
    </row>
    <row r="66" spans="1:6" s="53" customFormat="1" x14ac:dyDescent="0.25">
      <c r="A66" s="6" t="s">
        <v>24</v>
      </c>
    </row>
    <row r="67" spans="1:6" s="10" customFormat="1" x14ac:dyDescent="0.2">
      <c r="A67" s="36" t="s">
        <v>88</v>
      </c>
      <c r="B67" s="222" t="s">
        <v>87</v>
      </c>
      <c r="C67" s="223"/>
      <c r="D67" s="223"/>
      <c r="E67" s="224"/>
      <c r="F67" s="37" t="s">
        <v>23</v>
      </c>
    </row>
    <row r="68" spans="1:6" s="10" customFormat="1" ht="12.75" customHeight="1" x14ac:dyDescent="0.25">
      <c r="A68" s="131">
        <v>1</v>
      </c>
      <c r="B68" s="216" t="s">
        <v>189</v>
      </c>
      <c r="C68" s="217"/>
      <c r="D68" s="217"/>
      <c r="E68" s="218"/>
      <c r="F68" s="38">
        <v>0</v>
      </c>
    </row>
    <row r="69" spans="1:6" s="10" customFormat="1" ht="12.75" customHeight="1" x14ac:dyDescent="0.25">
      <c r="A69" s="131">
        <v>2</v>
      </c>
      <c r="B69" s="216" t="s">
        <v>188</v>
      </c>
      <c r="C69" s="217"/>
      <c r="D69" s="217"/>
      <c r="E69" s="218"/>
      <c r="F69" s="38">
        <v>0</v>
      </c>
    </row>
    <row r="70" spans="1:6" s="10" customFormat="1" ht="12.75" customHeight="1" x14ac:dyDescent="0.25">
      <c r="A70" s="131">
        <v>3</v>
      </c>
      <c r="B70" s="216"/>
      <c r="C70" s="217"/>
      <c r="D70" s="217"/>
      <c r="E70" s="218"/>
      <c r="F70" s="38"/>
    </row>
    <row r="71" spans="1:6" s="10" customFormat="1" ht="12.75" customHeight="1" x14ac:dyDescent="0.25">
      <c r="A71" s="131">
        <v>4</v>
      </c>
      <c r="B71" s="216"/>
      <c r="C71" s="217"/>
      <c r="D71" s="217"/>
      <c r="E71" s="218"/>
      <c r="F71" s="38"/>
    </row>
    <row r="72" spans="1:6" s="10" customFormat="1" ht="12.75" customHeight="1" x14ac:dyDescent="0.25">
      <c r="A72" s="131">
        <v>5</v>
      </c>
      <c r="B72" s="216"/>
      <c r="C72" s="217"/>
      <c r="D72" s="217"/>
      <c r="E72" s="218"/>
      <c r="F72" s="38"/>
    </row>
    <row r="73" spans="1:6" s="10" customFormat="1" ht="12.75" customHeight="1" x14ac:dyDescent="0.25">
      <c r="A73" s="131">
        <v>6</v>
      </c>
      <c r="B73" s="216"/>
      <c r="C73" s="217"/>
      <c r="D73" s="217"/>
      <c r="E73" s="218"/>
      <c r="F73" s="38"/>
    </row>
    <row r="74" spans="1:6" ht="12.75" customHeight="1" x14ac:dyDescent="0.25">
      <c r="A74" s="131">
        <v>7</v>
      </c>
      <c r="B74" s="216"/>
      <c r="C74" s="217"/>
      <c r="D74" s="217"/>
      <c r="E74" s="218"/>
      <c r="F74" s="38"/>
    </row>
    <row r="75" spans="1:6" s="41" customFormat="1" ht="12.75" customHeight="1" x14ac:dyDescent="0.25">
      <c r="A75" s="131">
        <v>8</v>
      </c>
      <c r="B75" s="216"/>
      <c r="C75" s="217"/>
      <c r="D75" s="217"/>
      <c r="E75" s="218"/>
      <c r="F75" s="38"/>
    </row>
    <row r="76" spans="1:6" s="41" customFormat="1" ht="12.75" customHeight="1" x14ac:dyDescent="0.25">
      <c r="A76" s="131">
        <v>9</v>
      </c>
      <c r="B76" s="216"/>
      <c r="C76" s="217"/>
      <c r="D76" s="217"/>
      <c r="E76" s="218"/>
      <c r="F76" s="38"/>
    </row>
    <row r="77" spans="1:6" s="41" customFormat="1" ht="12.75" customHeight="1" x14ac:dyDescent="0.25">
      <c r="A77" s="131">
        <v>10</v>
      </c>
      <c r="B77" s="216"/>
      <c r="C77" s="217"/>
      <c r="D77" s="217"/>
      <c r="E77" s="218"/>
      <c r="F77" s="38"/>
    </row>
    <row r="78" spans="1:6" s="41" customFormat="1" ht="12.75" customHeight="1" x14ac:dyDescent="0.25">
      <c r="A78" s="219" t="s">
        <v>17</v>
      </c>
      <c r="B78" s="220"/>
      <c r="C78" s="220"/>
      <c r="D78" s="220"/>
      <c r="E78" s="221"/>
      <c r="F78" s="39">
        <f>SUM(F68:F77)</f>
        <v>0</v>
      </c>
    </row>
    <row r="79" spans="1:6" s="55" customFormat="1" x14ac:dyDescent="0.25">
      <c r="A79" s="45"/>
      <c r="B79" s="45"/>
      <c r="C79" s="45"/>
      <c r="D79" s="45"/>
      <c r="E79" s="45"/>
      <c r="F79" s="46"/>
    </row>
    <row r="80" spans="1:6" s="53" customFormat="1" x14ac:dyDescent="0.25">
      <c r="A80" s="6" t="s">
        <v>25</v>
      </c>
    </row>
    <row r="81" spans="1:6" s="10" customFormat="1" ht="12.75" customHeight="1" x14ac:dyDescent="0.2">
      <c r="A81" s="36" t="s">
        <v>88</v>
      </c>
      <c r="B81" s="222" t="s">
        <v>87</v>
      </c>
      <c r="C81" s="223"/>
      <c r="D81" s="223"/>
      <c r="E81" s="224"/>
      <c r="F81" s="37" t="s">
        <v>23</v>
      </c>
    </row>
    <row r="82" spans="1:6" s="10" customFormat="1" ht="12.75" customHeight="1" x14ac:dyDescent="0.25">
      <c r="A82" s="131">
        <v>1</v>
      </c>
      <c r="B82" s="216" t="s">
        <v>189</v>
      </c>
      <c r="C82" s="217"/>
      <c r="D82" s="217"/>
      <c r="E82" s="218"/>
      <c r="F82" s="38">
        <v>2000</v>
      </c>
    </row>
    <row r="83" spans="1:6" s="10" customFormat="1" ht="12.75" customHeight="1" x14ac:dyDescent="0.25">
      <c r="A83" s="131">
        <v>2</v>
      </c>
      <c r="B83" s="216" t="s">
        <v>190</v>
      </c>
      <c r="C83" s="217"/>
      <c r="D83" s="217"/>
      <c r="E83" s="218"/>
      <c r="F83" s="38"/>
    </row>
    <row r="84" spans="1:6" s="10" customFormat="1" ht="12.75" customHeight="1" x14ac:dyDescent="0.25">
      <c r="A84" s="131">
        <v>3</v>
      </c>
      <c r="B84" s="216"/>
      <c r="C84" s="217"/>
      <c r="D84" s="217"/>
      <c r="E84" s="218"/>
      <c r="F84" s="38"/>
    </row>
    <row r="85" spans="1:6" s="10" customFormat="1" ht="12.75" customHeight="1" x14ac:dyDescent="0.25">
      <c r="A85" s="131">
        <v>4</v>
      </c>
      <c r="B85" s="216"/>
      <c r="C85" s="217"/>
      <c r="D85" s="217"/>
      <c r="E85" s="218"/>
      <c r="F85" s="38"/>
    </row>
    <row r="86" spans="1:6" s="10" customFormat="1" ht="12.75" customHeight="1" x14ac:dyDescent="0.25">
      <c r="A86" s="131">
        <v>5</v>
      </c>
      <c r="B86" s="216"/>
      <c r="C86" s="217"/>
      <c r="D86" s="217"/>
      <c r="E86" s="218"/>
      <c r="F86" s="38"/>
    </row>
    <row r="87" spans="1:6" s="10" customFormat="1" ht="12.75" customHeight="1" x14ac:dyDescent="0.25">
      <c r="A87" s="131">
        <v>6</v>
      </c>
      <c r="B87" s="216"/>
      <c r="C87" s="217"/>
      <c r="D87" s="217"/>
      <c r="E87" s="218"/>
      <c r="F87" s="38"/>
    </row>
    <row r="88" spans="1:6" s="41" customFormat="1" ht="12.75" customHeight="1" x14ac:dyDescent="0.25">
      <c r="A88" s="131">
        <v>7</v>
      </c>
      <c r="B88" s="216"/>
      <c r="C88" s="217"/>
      <c r="D88" s="217"/>
      <c r="E88" s="218"/>
      <c r="F88" s="38"/>
    </row>
    <row r="89" spans="1:6" s="41" customFormat="1" ht="12.75" customHeight="1" x14ac:dyDescent="0.25">
      <c r="A89" s="131">
        <v>8</v>
      </c>
      <c r="B89" s="216"/>
      <c r="C89" s="217"/>
      <c r="D89" s="217"/>
      <c r="E89" s="218"/>
      <c r="F89" s="38"/>
    </row>
    <row r="90" spans="1:6" s="41" customFormat="1" ht="12.75" customHeight="1" x14ac:dyDescent="0.25">
      <c r="A90" s="131">
        <v>9</v>
      </c>
      <c r="B90" s="216"/>
      <c r="C90" s="217"/>
      <c r="D90" s="217"/>
      <c r="E90" s="218"/>
      <c r="F90" s="38"/>
    </row>
    <row r="91" spans="1:6" s="41" customFormat="1" ht="12.75" customHeight="1" x14ac:dyDescent="0.25">
      <c r="A91" s="131">
        <v>10</v>
      </c>
      <c r="B91" s="216"/>
      <c r="C91" s="217"/>
      <c r="D91" s="217"/>
      <c r="E91" s="218"/>
      <c r="F91" s="38"/>
    </row>
    <row r="92" spans="1:6" s="41" customFormat="1" ht="12.75" customHeight="1" x14ac:dyDescent="0.25">
      <c r="A92" s="219" t="s">
        <v>17</v>
      </c>
      <c r="B92" s="220"/>
      <c r="C92" s="220"/>
      <c r="D92" s="220"/>
      <c r="E92" s="221"/>
      <c r="F92" s="39">
        <f>SUM(F82:F91)</f>
        <v>2000</v>
      </c>
    </row>
    <row r="93" spans="1:6" s="55" customFormat="1" x14ac:dyDescent="0.25">
      <c r="A93" s="45"/>
      <c r="B93" s="45"/>
      <c r="C93" s="45"/>
      <c r="D93" s="45"/>
      <c r="E93" s="45"/>
      <c r="F93" s="46"/>
    </row>
    <row r="94" spans="1:6" s="53" customFormat="1" x14ac:dyDescent="0.25">
      <c r="A94" s="6" t="s">
        <v>26</v>
      </c>
    </row>
    <row r="95" spans="1:6" s="10" customFormat="1" ht="12.75" customHeight="1" x14ac:dyDescent="0.2">
      <c r="A95" s="36" t="s">
        <v>88</v>
      </c>
      <c r="B95" s="222" t="s">
        <v>87</v>
      </c>
      <c r="C95" s="223"/>
      <c r="D95" s="223"/>
      <c r="E95" s="224"/>
      <c r="F95" s="37" t="s">
        <v>23</v>
      </c>
    </row>
    <row r="96" spans="1:6" s="10" customFormat="1" ht="12.75" customHeight="1" x14ac:dyDescent="0.25">
      <c r="A96" s="131">
        <v>1</v>
      </c>
      <c r="B96" s="216" t="s">
        <v>189</v>
      </c>
      <c r="C96" s="217"/>
      <c r="D96" s="217"/>
      <c r="E96" s="218"/>
      <c r="F96" s="38">
        <v>1700</v>
      </c>
    </row>
    <row r="97" spans="1:6" s="10" customFormat="1" ht="12.75" customHeight="1" x14ac:dyDescent="0.25">
      <c r="A97" s="131">
        <v>2</v>
      </c>
      <c r="B97" s="216" t="s">
        <v>188</v>
      </c>
      <c r="C97" s="217"/>
      <c r="D97" s="217"/>
      <c r="E97" s="218"/>
      <c r="F97" s="38">
        <v>0</v>
      </c>
    </row>
    <row r="98" spans="1:6" s="10" customFormat="1" ht="12.75" customHeight="1" x14ac:dyDescent="0.25">
      <c r="A98" s="131">
        <v>3</v>
      </c>
      <c r="B98" s="216"/>
      <c r="C98" s="217"/>
      <c r="D98" s="217"/>
      <c r="E98" s="218"/>
      <c r="F98" s="38"/>
    </row>
    <row r="99" spans="1:6" s="10" customFormat="1" ht="12.75" customHeight="1" x14ac:dyDescent="0.25">
      <c r="A99" s="131">
        <v>4</v>
      </c>
      <c r="B99" s="216"/>
      <c r="C99" s="217"/>
      <c r="D99" s="217"/>
      <c r="E99" s="218"/>
      <c r="F99" s="38"/>
    </row>
    <row r="100" spans="1:6" s="10" customFormat="1" ht="12.75" customHeight="1" x14ac:dyDescent="0.25">
      <c r="A100" s="131">
        <v>5</v>
      </c>
      <c r="B100" s="216"/>
      <c r="C100" s="217"/>
      <c r="D100" s="217"/>
      <c r="E100" s="218"/>
      <c r="F100" s="38"/>
    </row>
    <row r="101" spans="1:6" s="10" customFormat="1" ht="12.75" customHeight="1" x14ac:dyDescent="0.25">
      <c r="A101" s="131">
        <v>6</v>
      </c>
      <c r="B101" s="216"/>
      <c r="C101" s="217"/>
      <c r="D101" s="217"/>
      <c r="E101" s="218"/>
      <c r="F101" s="38"/>
    </row>
    <row r="102" spans="1:6" s="41" customFormat="1" ht="12.75" customHeight="1" x14ac:dyDescent="0.25">
      <c r="A102" s="131">
        <v>7</v>
      </c>
      <c r="B102" s="216"/>
      <c r="C102" s="217"/>
      <c r="D102" s="217"/>
      <c r="E102" s="218"/>
      <c r="F102" s="38"/>
    </row>
    <row r="103" spans="1:6" s="41" customFormat="1" ht="12.75" customHeight="1" x14ac:dyDescent="0.25">
      <c r="A103" s="131">
        <v>8</v>
      </c>
      <c r="B103" s="216"/>
      <c r="C103" s="217"/>
      <c r="D103" s="217"/>
      <c r="E103" s="218"/>
      <c r="F103" s="38"/>
    </row>
    <row r="104" spans="1:6" s="41" customFormat="1" ht="12.75" customHeight="1" x14ac:dyDescent="0.25">
      <c r="A104" s="131">
        <v>9</v>
      </c>
      <c r="B104" s="216"/>
      <c r="C104" s="217"/>
      <c r="D104" s="217"/>
      <c r="E104" s="218"/>
      <c r="F104" s="38"/>
    </row>
    <row r="105" spans="1:6" s="41" customFormat="1" ht="12.75" customHeight="1" x14ac:dyDescent="0.25">
      <c r="A105" s="131">
        <v>10</v>
      </c>
      <c r="B105" s="216"/>
      <c r="C105" s="217"/>
      <c r="D105" s="217"/>
      <c r="E105" s="218"/>
      <c r="F105" s="38"/>
    </row>
    <row r="106" spans="1:6" s="41" customFormat="1" ht="12.75" customHeight="1" x14ac:dyDescent="0.25">
      <c r="A106" s="219" t="s">
        <v>17</v>
      </c>
      <c r="B106" s="220"/>
      <c r="C106" s="220"/>
      <c r="D106" s="220"/>
      <c r="E106" s="221"/>
      <c r="F106" s="39">
        <f>SUM(F96:F105)</f>
        <v>1700</v>
      </c>
    </row>
    <row r="107" spans="1:6" s="55" customFormat="1" ht="12.75" customHeight="1" x14ac:dyDescent="0.25">
      <c r="A107" s="92"/>
      <c r="B107" s="92"/>
      <c r="C107" s="92"/>
      <c r="D107" s="92"/>
      <c r="E107" s="92"/>
      <c r="F107" s="93"/>
    </row>
    <row r="108" spans="1:6" s="55" customFormat="1" x14ac:dyDescent="0.25">
      <c r="A108" s="45"/>
      <c r="B108" s="45"/>
      <c r="C108" s="45"/>
      <c r="D108" s="45"/>
      <c r="E108" s="45"/>
      <c r="F108" s="46"/>
    </row>
    <row r="109" spans="1:6" s="53" customFormat="1" x14ac:dyDescent="0.25">
      <c r="A109" s="6" t="s">
        <v>27</v>
      </c>
    </row>
    <row r="110" spans="1:6" s="10" customFormat="1" ht="12.75" customHeight="1" x14ac:dyDescent="0.2">
      <c r="A110" s="36" t="s">
        <v>88</v>
      </c>
      <c r="B110" s="222" t="s">
        <v>87</v>
      </c>
      <c r="C110" s="223"/>
      <c r="D110" s="223"/>
      <c r="E110" s="224"/>
      <c r="F110" s="37" t="s">
        <v>23</v>
      </c>
    </row>
    <row r="111" spans="1:6" s="10" customFormat="1" ht="12.75" customHeight="1" x14ac:dyDescent="0.25">
      <c r="A111" s="131">
        <v>1</v>
      </c>
      <c r="B111" s="216" t="s">
        <v>189</v>
      </c>
      <c r="C111" s="217"/>
      <c r="D111" s="217"/>
      <c r="E111" s="218"/>
      <c r="F111" s="38">
        <v>935</v>
      </c>
    </row>
    <row r="112" spans="1:6" s="10" customFormat="1" ht="12.75" customHeight="1" x14ac:dyDescent="0.25">
      <c r="A112" s="131">
        <v>2</v>
      </c>
      <c r="B112" s="216" t="s">
        <v>188</v>
      </c>
      <c r="C112" s="217"/>
      <c r="D112" s="217"/>
      <c r="E112" s="218"/>
      <c r="F112" s="38">
        <v>0</v>
      </c>
    </row>
    <row r="113" spans="1:6" s="10" customFormat="1" ht="12.75" customHeight="1" x14ac:dyDescent="0.25">
      <c r="A113" s="131">
        <v>3</v>
      </c>
      <c r="B113" s="216"/>
      <c r="C113" s="217"/>
      <c r="D113" s="217"/>
      <c r="E113" s="218"/>
      <c r="F113" s="38"/>
    </row>
    <row r="114" spans="1:6" s="10" customFormat="1" ht="12.75" customHeight="1" x14ac:dyDescent="0.25">
      <c r="A114" s="131">
        <v>4</v>
      </c>
      <c r="B114" s="216"/>
      <c r="C114" s="217"/>
      <c r="D114" s="217"/>
      <c r="E114" s="218"/>
      <c r="F114" s="38"/>
    </row>
    <row r="115" spans="1:6" s="10" customFormat="1" ht="12.75" customHeight="1" x14ac:dyDescent="0.25">
      <c r="A115" s="131">
        <v>5</v>
      </c>
      <c r="B115" s="216"/>
      <c r="C115" s="217"/>
      <c r="D115" s="217"/>
      <c r="E115" s="218"/>
      <c r="F115" s="38"/>
    </row>
    <row r="116" spans="1:6" s="10" customFormat="1" ht="12.75" customHeight="1" x14ac:dyDescent="0.25">
      <c r="A116" s="131">
        <v>6</v>
      </c>
      <c r="B116" s="216"/>
      <c r="C116" s="217"/>
      <c r="D116" s="217"/>
      <c r="E116" s="218"/>
      <c r="F116" s="38"/>
    </row>
    <row r="117" spans="1:6" s="10" customFormat="1" ht="12.75" customHeight="1" x14ac:dyDescent="0.25">
      <c r="A117" s="131">
        <v>7</v>
      </c>
      <c r="B117" s="216"/>
      <c r="C117" s="217"/>
      <c r="D117" s="217"/>
      <c r="E117" s="218"/>
      <c r="F117" s="38"/>
    </row>
    <row r="118" spans="1:6" s="10" customFormat="1" ht="12.75" customHeight="1" x14ac:dyDescent="0.25">
      <c r="A118" s="131">
        <v>8</v>
      </c>
      <c r="B118" s="216"/>
      <c r="C118" s="217"/>
      <c r="D118" s="217"/>
      <c r="E118" s="218"/>
      <c r="F118" s="38"/>
    </row>
    <row r="119" spans="1:6" s="10" customFormat="1" ht="12.75" customHeight="1" x14ac:dyDescent="0.25">
      <c r="A119" s="131">
        <v>9</v>
      </c>
      <c r="B119" s="216"/>
      <c r="C119" s="217"/>
      <c r="D119" s="217"/>
      <c r="E119" s="218"/>
      <c r="F119" s="38"/>
    </row>
    <row r="120" spans="1:6" s="10" customFormat="1" ht="12.75" customHeight="1" x14ac:dyDescent="0.25">
      <c r="A120" s="131">
        <v>10</v>
      </c>
      <c r="B120" s="216"/>
      <c r="C120" s="217"/>
      <c r="D120" s="217"/>
      <c r="E120" s="218"/>
      <c r="F120" s="38"/>
    </row>
    <row r="121" spans="1:6" s="10" customFormat="1" ht="12.75" customHeight="1" x14ac:dyDescent="0.25">
      <c r="A121" s="219" t="s">
        <v>17</v>
      </c>
      <c r="B121" s="220"/>
      <c r="C121" s="220"/>
      <c r="D121" s="220"/>
      <c r="E121" s="221"/>
      <c r="F121" s="39">
        <f>SUM(F111:F120)</f>
        <v>935</v>
      </c>
    </row>
    <row r="122" spans="1:6" s="55" customFormat="1" ht="12.75" customHeight="1" x14ac:dyDescent="0.25">
      <c r="A122" s="92"/>
      <c r="B122" s="92"/>
      <c r="C122" s="92"/>
      <c r="D122" s="92"/>
      <c r="E122" s="92"/>
      <c r="F122" s="93"/>
    </row>
    <row r="123" spans="1:6" s="55" customFormat="1" x14ac:dyDescent="0.25">
      <c r="A123" s="45"/>
      <c r="B123" s="45"/>
      <c r="C123" s="45"/>
      <c r="D123" s="45"/>
      <c r="E123" s="45"/>
      <c r="F123" s="46"/>
    </row>
    <row r="124" spans="1:6" s="10" customFormat="1" x14ac:dyDescent="0.25">
      <c r="A124" s="6" t="s">
        <v>109</v>
      </c>
      <c r="B124" s="53"/>
      <c r="C124" s="53"/>
      <c r="D124" s="53"/>
      <c r="E124" s="53"/>
      <c r="F124" s="53"/>
    </row>
    <row r="125" spans="1:6" s="10" customFormat="1" x14ac:dyDescent="0.2">
      <c r="A125" s="36" t="s">
        <v>88</v>
      </c>
      <c r="B125" s="222" t="s">
        <v>87</v>
      </c>
      <c r="C125" s="223"/>
      <c r="D125" s="223"/>
      <c r="E125" s="224"/>
      <c r="F125" s="37" t="s">
        <v>23</v>
      </c>
    </row>
    <row r="126" spans="1:6" s="10" customFormat="1" x14ac:dyDescent="0.25">
      <c r="A126" s="131">
        <v>1</v>
      </c>
      <c r="B126" s="216" t="s">
        <v>189</v>
      </c>
      <c r="C126" s="217"/>
      <c r="D126" s="217"/>
      <c r="E126" s="218"/>
      <c r="F126" s="38">
        <v>0</v>
      </c>
    </row>
    <row r="127" spans="1:6" s="10" customFormat="1" x14ac:dyDescent="0.25">
      <c r="A127" s="131">
        <v>2</v>
      </c>
      <c r="B127" s="216" t="s">
        <v>188</v>
      </c>
      <c r="C127" s="217"/>
      <c r="D127" s="217"/>
      <c r="E127" s="218"/>
      <c r="F127" s="38">
        <v>0</v>
      </c>
    </row>
    <row r="128" spans="1:6" s="10" customFormat="1" x14ac:dyDescent="0.25">
      <c r="A128" s="131">
        <v>3</v>
      </c>
      <c r="B128" s="216"/>
      <c r="C128" s="217"/>
      <c r="D128" s="217"/>
      <c r="E128" s="218"/>
      <c r="F128" s="38"/>
    </row>
    <row r="129" spans="1:6" s="10" customFormat="1" x14ac:dyDescent="0.25">
      <c r="A129" s="131">
        <v>4</v>
      </c>
      <c r="B129" s="216"/>
      <c r="C129" s="217"/>
      <c r="D129" s="217"/>
      <c r="E129" s="218"/>
      <c r="F129" s="38"/>
    </row>
    <row r="130" spans="1:6" s="10" customFormat="1" x14ac:dyDescent="0.25">
      <c r="A130" s="131">
        <v>5</v>
      </c>
      <c r="B130" s="216"/>
      <c r="C130" s="217"/>
      <c r="D130" s="217"/>
      <c r="E130" s="218"/>
      <c r="F130" s="38"/>
    </row>
    <row r="131" spans="1:6" s="10" customFormat="1" x14ac:dyDescent="0.25">
      <c r="A131" s="131">
        <v>6</v>
      </c>
      <c r="B131" s="216"/>
      <c r="C131" s="217"/>
      <c r="D131" s="217"/>
      <c r="E131" s="218"/>
      <c r="F131" s="38"/>
    </row>
    <row r="132" spans="1:6" s="10" customFormat="1" x14ac:dyDescent="0.25">
      <c r="A132" s="131">
        <v>7</v>
      </c>
      <c r="B132" s="216"/>
      <c r="C132" s="217"/>
      <c r="D132" s="217"/>
      <c r="E132" s="218"/>
      <c r="F132" s="38"/>
    </row>
    <row r="133" spans="1:6" s="10" customFormat="1" x14ac:dyDescent="0.25">
      <c r="A133" s="131">
        <v>8</v>
      </c>
      <c r="B133" s="216"/>
      <c r="C133" s="217"/>
      <c r="D133" s="217"/>
      <c r="E133" s="218"/>
      <c r="F133" s="38"/>
    </row>
    <row r="134" spans="1:6" s="10" customFormat="1" x14ac:dyDescent="0.25">
      <c r="A134" s="131">
        <v>9</v>
      </c>
      <c r="B134" s="216"/>
      <c r="C134" s="217"/>
      <c r="D134" s="217"/>
      <c r="E134" s="218"/>
      <c r="F134" s="38"/>
    </row>
    <row r="135" spans="1:6" s="10" customFormat="1" x14ac:dyDescent="0.25">
      <c r="A135" s="131">
        <v>10</v>
      </c>
      <c r="B135" s="216"/>
      <c r="C135" s="217"/>
      <c r="D135" s="217"/>
      <c r="E135" s="218"/>
      <c r="F135" s="38"/>
    </row>
    <row r="136" spans="1:6" s="10" customFormat="1" x14ac:dyDescent="0.25">
      <c r="A136" s="219" t="s">
        <v>17</v>
      </c>
      <c r="B136" s="220"/>
      <c r="C136" s="220"/>
      <c r="D136" s="220"/>
      <c r="E136" s="221"/>
      <c r="F136" s="39">
        <f>SUM(F126:F135)</f>
        <v>0</v>
      </c>
    </row>
    <row r="137" spans="1:6" s="55" customFormat="1" ht="12.75" customHeight="1" x14ac:dyDescent="0.25">
      <c r="A137" s="92"/>
      <c r="B137" s="92"/>
      <c r="C137" s="92"/>
      <c r="D137" s="92"/>
      <c r="E137" s="92"/>
      <c r="F137" s="93"/>
    </row>
    <row r="138" spans="1:6" s="55" customFormat="1" x14ac:dyDescent="0.25">
      <c r="A138" s="45"/>
      <c r="B138" s="45"/>
      <c r="C138" s="45"/>
      <c r="D138" s="45"/>
      <c r="E138" s="45"/>
      <c r="F138" s="46"/>
    </row>
    <row r="139" spans="1:6" s="53" customFormat="1" x14ac:dyDescent="0.25">
      <c r="A139" s="6" t="s">
        <v>28</v>
      </c>
    </row>
    <row r="140" spans="1:6" s="10" customFormat="1" ht="12.75" customHeight="1" x14ac:dyDescent="0.2">
      <c r="A140" s="36" t="s">
        <v>88</v>
      </c>
      <c r="B140" s="222" t="s">
        <v>87</v>
      </c>
      <c r="C140" s="223"/>
      <c r="D140" s="223"/>
      <c r="E140" s="224"/>
      <c r="F140" s="37" t="s">
        <v>23</v>
      </c>
    </row>
    <row r="141" spans="1:6" s="10" customFormat="1" ht="12.75" customHeight="1" x14ac:dyDescent="0.25">
      <c r="A141" s="131">
        <v>1</v>
      </c>
      <c r="B141" s="216" t="s">
        <v>189</v>
      </c>
      <c r="C141" s="217"/>
      <c r="D141" s="217"/>
      <c r="E141" s="218"/>
      <c r="F141" s="38">
        <v>5962</v>
      </c>
    </row>
    <row r="142" spans="1:6" s="10" customFormat="1" ht="12.75" customHeight="1" x14ac:dyDescent="0.25">
      <c r="A142" s="131">
        <v>2</v>
      </c>
      <c r="B142" s="216" t="s">
        <v>190</v>
      </c>
      <c r="C142" s="217"/>
      <c r="D142" s="217"/>
      <c r="E142" s="218"/>
      <c r="F142" s="38">
        <v>200</v>
      </c>
    </row>
    <row r="143" spans="1:6" s="10" customFormat="1" ht="12.75" customHeight="1" x14ac:dyDescent="0.25">
      <c r="A143" s="131">
        <v>3</v>
      </c>
      <c r="B143" s="216"/>
      <c r="C143" s="217"/>
      <c r="D143" s="217"/>
      <c r="E143" s="218"/>
      <c r="F143" s="38"/>
    </row>
    <row r="144" spans="1:6" s="10" customFormat="1" ht="12.75" customHeight="1" x14ac:dyDescent="0.25">
      <c r="A144" s="131">
        <v>4</v>
      </c>
      <c r="B144" s="216"/>
      <c r="C144" s="217"/>
      <c r="D144" s="217"/>
      <c r="E144" s="218"/>
      <c r="F144" s="38"/>
    </row>
    <row r="145" spans="1:6" s="10" customFormat="1" ht="12.75" customHeight="1" x14ac:dyDescent="0.25">
      <c r="A145" s="131">
        <v>5</v>
      </c>
      <c r="B145" s="216"/>
      <c r="C145" s="217"/>
      <c r="D145" s="217"/>
      <c r="E145" s="218"/>
      <c r="F145" s="38"/>
    </row>
    <row r="146" spans="1:6" s="10" customFormat="1" ht="12.75" customHeight="1" x14ac:dyDescent="0.25">
      <c r="A146" s="131">
        <v>6</v>
      </c>
      <c r="B146" s="216"/>
      <c r="C146" s="217"/>
      <c r="D146" s="217"/>
      <c r="E146" s="218"/>
      <c r="F146" s="38"/>
    </row>
    <row r="147" spans="1:6" s="10" customFormat="1" ht="12.75" customHeight="1" x14ac:dyDescent="0.25">
      <c r="A147" s="131">
        <v>7</v>
      </c>
      <c r="B147" s="216"/>
      <c r="C147" s="217"/>
      <c r="D147" s="217"/>
      <c r="E147" s="218"/>
      <c r="F147" s="38"/>
    </row>
    <row r="148" spans="1:6" s="10" customFormat="1" ht="12.75" customHeight="1" x14ac:dyDescent="0.25">
      <c r="A148" s="131">
        <v>8</v>
      </c>
      <c r="B148" s="216"/>
      <c r="C148" s="217"/>
      <c r="D148" s="217"/>
      <c r="E148" s="218"/>
      <c r="F148" s="38"/>
    </row>
    <row r="149" spans="1:6" s="10" customFormat="1" ht="12.75" customHeight="1" x14ac:dyDescent="0.25">
      <c r="A149" s="131">
        <v>9</v>
      </c>
      <c r="B149" s="216"/>
      <c r="C149" s="217"/>
      <c r="D149" s="217"/>
      <c r="E149" s="218"/>
      <c r="F149" s="38"/>
    </row>
    <row r="150" spans="1:6" s="10" customFormat="1" ht="12.75" customHeight="1" x14ac:dyDescent="0.25">
      <c r="A150" s="131">
        <v>10</v>
      </c>
      <c r="B150" s="216"/>
      <c r="C150" s="217"/>
      <c r="D150" s="217"/>
      <c r="E150" s="218"/>
      <c r="F150" s="38"/>
    </row>
    <row r="151" spans="1:6" s="10" customFormat="1" ht="12.75" customHeight="1" x14ac:dyDescent="0.25">
      <c r="A151" s="219" t="s">
        <v>17</v>
      </c>
      <c r="B151" s="220"/>
      <c r="C151" s="220"/>
      <c r="D151" s="220"/>
      <c r="E151" s="221"/>
      <c r="F151" s="39">
        <f>SUM(F141:F150)</f>
        <v>6162</v>
      </c>
    </row>
    <row r="152" spans="1:6" s="41" customFormat="1" x14ac:dyDescent="0.25">
      <c r="A152" s="45"/>
      <c r="B152" s="45"/>
      <c r="C152" s="45"/>
      <c r="D152" s="45"/>
      <c r="E152" s="45"/>
      <c r="F152" s="46"/>
    </row>
    <row r="153" spans="1:6" s="55" customFormat="1" x14ac:dyDescent="0.25">
      <c r="A153" s="45"/>
      <c r="B153" s="45"/>
      <c r="C153" s="45"/>
      <c r="D153" s="45"/>
      <c r="E153" s="45"/>
      <c r="F153" s="46"/>
    </row>
    <row r="154" spans="1:6" s="55" customFormat="1" x14ac:dyDescent="0.25">
      <c r="A154" s="45"/>
      <c r="B154" s="45"/>
      <c r="C154" s="45"/>
      <c r="D154" s="45"/>
      <c r="E154" s="45"/>
      <c r="F154" s="46"/>
    </row>
    <row r="155" spans="1:6" s="55" customFormat="1" x14ac:dyDescent="0.25">
      <c r="A155" s="45"/>
      <c r="B155" s="45"/>
      <c r="C155" s="45"/>
      <c r="D155" s="45"/>
      <c r="E155" s="45"/>
      <c r="F155" s="46"/>
    </row>
    <row r="156" spans="1:6" s="41" customFormat="1" x14ac:dyDescent="0.25">
      <c r="A156" s="45"/>
      <c r="B156" s="45"/>
      <c r="C156" s="45"/>
      <c r="D156" s="45"/>
      <c r="E156" s="45"/>
      <c r="F156" s="46"/>
    </row>
    <row r="157" spans="1:6" x14ac:dyDescent="0.25">
      <c r="A157" s="6" t="s">
        <v>29</v>
      </c>
    </row>
    <row r="158" spans="1:6" x14ac:dyDescent="0.25">
      <c r="D158" s="253"/>
      <c r="E158" s="253"/>
    </row>
    <row r="159" spans="1:6" ht="12.75" customHeight="1" x14ac:dyDescent="0.25">
      <c r="A159" s="252" t="s">
        <v>30</v>
      </c>
      <c r="B159" s="252"/>
      <c r="C159" s="80" t="s">
        <v>23</v>
      </c>
      <c r="D159" s="230">
        <f>SUM(D160:E161)</f>
        <v>53248.959999999999</v>
      </c>
      <c r="E159" s="231"/>
    </row>
    <row r="160" spans="1:6" ht="12.75" customHeight="1" x14ac:dyDescent="0.25">
      <c r="A160" s="233" t="s">
        <v>31</v>
      </c>
      <c r="B160" s="234"/>
      <c r="C160" s="81"/>
      <c r="D160" s="235">
        <f>F19</f>
        <v>47704.959999999999</v>
      </c>
      <c r="E160" s="236"/>
    </row>
    <row r="161" spans="1:6" ht="12.75" customHeight="1" x14ac:dyDescent="0.25">
      <c r="A161" s="233" t="s">
        <v>32</v>
      </c>
      <c r="B161" s="233"/>
      <c r="C161" s="81"/>
      <c r="D161" s="235">
        <f>F35</f>
        <v>5544</v>
      </c>
      <c r="E161" s="236"/>
    </row>
    <row r="162" spans="1:6" ht="12.75" customHeight="1" x14ac:dyDescent="0.25">
      <c r="A162" s="239"/>
      <c r="B162" s="239"/>
      <c r="C162" s="81"/>
      <c r="D162" s="251"/>
      <c r="E162" s="236"/>
    </row>
    <row r="163" spans="1:6" ht="12.75" customHeight="1" x14ac:dyDescent="0.25">
      <c r="A163" s="237"/>
      <c r="B163" s="238"/>
      <c r="C163" s="81"/>
      <c r="D163" s="82"/>
      <c r="E163" s="83"/>
    </row>
    <row r="164" spans="1:6" ht="12.75" customHeight="1" x14ac:dyDescent="0.25">
      <c r="A164" s="252" t="s">
        <v>33</v>
      </c>
      <c r="B164" s="252"/>
      <c r="C164" s="80" t="s">
        <v>23</v>
      </c>
      <c r="D164" s="230">
        <f>SUM(D165:E172)</f>
        <v>13237.27</v>
      </c>
      <c r="E164" s="231"/>
    </row>
    <row r="165" spans="1:6" ht="12.75" customHeight="1" x14ac:dyDescent="0.25">
      <c r="A165" s="233" t="s">
        <v>110</v>
      </c>
      <c r="B165" s="234"/>
      <c r="C165" s="81"/>
      <c r="D165" s="235">
        <f>F50</f>
        <v>2409.91</v>
      </c>
      <c r="E165" s="236"/>
    </row>
    <row r="166" spans="1:6" s="14" customFormat="1" ht="12.75" customHeight="1" x14ac:dyDescent="0.25">
      <c r="A166" s="233" t="s">
        <v>22</v>
      </c>
      <c r="B166" s="234"/>
      <c r="C166" s="81"/>
      <c r="D166" s="235">
        <f>F64</f>
        <v>30.36</v>
      </c>
      <c r="E166" s="236"/>
      <c r="F166"/>
    </row>
    <row r="167" spans="1:6" s="14" customFormat="1" ht="12.75" customHeight="1" x14ac:dyDescent="0.25">
      <c r="A167" s="233" t="s">
        <v>24</v>
      </c>
      <c r="B167" s="234"/>
      <c r="C167" s="81"/>
      <c r="D167" s="235">
        <f>F78</f>
        <v>0</v>
      </c>
      <c r="E167" s="236"/>
      <c r="F167"/>
    </row>
    <row r="168" spans="1:6" s="14" customFormat="1" ht="12.75" customHeight="1" x14ac:dyDescent="0.25">
      <c r="A168" s="233" t="s">
        <v>25</v>
      </c>
      <c r="B168" s="234"/>
      <c r="C168" s="81"/>
      <c r="D168" s="235">
        <f>F92</f>
        <v>2000</v>
      </c>
      <c r="E168" s="236"/>
      <c r="F168"/>
    </row>
    <row r="169" spans="1:6" s="14" customFormat="1" ht="12.75" customHeight="1" x14ac:dyDescent="0.25">
      <c r="A169" s="233" t="s">
        <v>26</v>
      </c>
      <c r="B169" s="234"/>
      <c r="C169" s="81"/>
      <c r="D169" s="235">
        <f>F106</f>
        <v>1700</v>
      </c>
      <c r="E169" s="236"/>
      <c r="F169"/>
    </row>
    <row r="170" spans="1:6" s="14" customFormat="1" ht="12.75" customHeight="1" x14ac:dyDescent="0.25">
      <c r="A170" s="233" t="s">
        <v>27</v>
      </c>
      <c r="B170" s="234"/>
      <c r="C170" s="81"/>
      <c r="D170" s="235">
        <f>F121</f>
        <v>935</v>
      </c>
      <c r="E170" s="236"/>
      <c r="F170"/>
    </row>
    <row r="171" spans="1:6" s="14" customFormat="1" ht="12.75" customHeight="1" x14ac:dyDescent="0.25">
      <c r="A171" s="233" t="s">
        <v>109</v>
      </c>
      <c r="B171" s="234"/>
      <c r="C171" s="81"/>
      <c r="D171" s="235">
        <f>F136</f>
        <v>0</v>
      </c>
      <c r="E171" s="236"/>
      <c r="F171" s="53"/>
    </row>
    <row r="172" spans="1:6" s="14" customFormat="1" ht="12.75" customHeight="1" x14ac:dyDescent="0.25">
      <c r="A172" s="233" t="s">
        <v>28</v>
      </c>
      <c r="B172" s="234"/>
      <c r="C172" s="81"/>
      <c r="D172" s="235">
        <f>F151</f>
        <v>6162</v>
      </c>
      <c r="E172" s="236"/>
      <c r="F172"/>
    </row>
    <row r="173" spans="1:6" s="14" customFormat="1" ht="12.75" customHeight="1" x14ac:dyDescent="0.25">
      <c r="A173" s="242"/>
      <c r="B173" s="242"/>
      <c r="C173" s="7"/>
      <c r="D173" s="243"/>
      <c r="E173" s="244"/>
      <c r="F173"/>
    </row>
    <row r="174" spans="1:6" s="14" customFormat="1" ht="12.75" customHeight="1" x14ac:dyDescent="0.25">
      <c r="A174" s="232" t="s">
        <v>34</v>
      </c>
      <c r="B174" s="232"/>
      <c r="C174" s="7"/>
      <c r="D174" s="254">
        <f>D159+D164</f>
        <v>66486.23</v>
      </c>
      <c r="E174" s="255"/>
      <c r="F174"/>
    </row>
    <row r="175" spans="1:6" s="14" customFormat="1" x14ac:dyDescent="0.25">
      <c r="A175"/>
      <c r="B175"/>
      <c r="C175"/>
      <c r="D175"/>
      <c r="E175"/>
      <c r="F175"/>
    </row>
    <row r="176" spans="1:6" s="14" customFormat="1" x14ac:dyDescent="0.25">
      <c r="A176" s="55"/>
      <c r="B176" s="55"/>
      <c r="C176" s="55"/>
      <c r="D176" s="55"/>
      <c r="E176" s="55"/>
      <c r="F176" s="55"/>
    </row>
    <row r="177" spans="1:6" s="14" customFormat="1" x14ac:dyDescent="0.25">
      <c r="A177"/>
      <c r="B177"/>
      <c r="C177"/>
      <c r="D177"/>
      <c r="E177"/>
      <c r="F177"/>
    </row>
    <row r="178" spans="1:6" s="14" customFormat="1" ht="15.75" x14ac:dyDescent="0.25">
      <c r="A178" s="214" t="s">
        <v>128</v>
      </c>
      <c r="B178" s="215"/>
      <c r="C178" s="215"/>
      <c r="D178" s="215"/>
      <c r="E178" s="215"/>
      <c r="F178"/>
    </row>
    <row r="179" spans="1:6" s="14" customFormat="1" ht="15.75" x14ac:dyDescent="0.25">
      <c r="A179" s="89"/>
      <c r="B179" s="90"/>
      <c r="C179" s="90"/>
      <c r="D179" s="90"/>
      <c r="E179" s="90"/>
      <c r="F179" s="55"/>
    </row>
    <row r="180" spans="1:6" s="14" customFormat="1" x14ac:dyDescent="0.25">
      <c r="A180" s="1"/>
      <c r="B180" s="1"/>
      <c r="C180" s="1"/>
      <c r="D180" s="1"/>
      <c r="E180" s="1"/>
      <c r="F180"/>
    </row>
    <row r="181" spans="1:6" s="14" customFormat="1" ht="12.75" x14ac:dyDescent="0.2">
      <c r="A181" s="84"/>
      <c r="B181" s="249"/>
      <c r="C181" s="250"/>
      <c r="D181" s="256" t="s">
        <v>35</v>
      </c>
      <c r="E181" s="257"/>
      <c r="F181" s="125" t="s">
        <v>36</v>
      </c>
    </row>
    <row r="182" spans="1:6" s="14" customFormat="1" ht="12.75" x14ac:dyDescent="0.2">
      <c r="A182" s="43" t="s">
        <v>37</v>
      </c>
      <c r="B182" s="209" t="s">
        <v>87</v>
      </c>
      <c r="C182" s="211"/>
      <c r="D182" s="247">
        <f>SUM(D183:D192)</f>
        <v>0</v>
      </c>
      <c r="E182" s="248"/>
      <c r="F182" s="47" t="str">
        <f>IF(D182&gt;0,D182/D230,"")</f>
        <v/>
      </c>
    </row>
    <row r="183" spans="1:6" s="14" customFormat="1" ht="12.75" x14ac:dyDescent="0.2">
      <c r="A183" s="132" t="s">
        <v>90</v>
      </c>
      <c r="B183" s="245" t="s">
        <v>191</v>
      </c>
      <c r="C183" s="246"/>
      <c r="D183" s="240">
        <v>0</v>
      </c>
      <c r="E183" s="241"/>
      <c r="F183" s="47"/>
    </row>
    <row r="184" spans="1:6" s="14" customFormat="1" ht="12.75" x14ac:dyDescent="0.2">
      <c r="A184" s="132" t="s">
        <v>91</v>
      </c>
      <c r="B184" s="245" t="s">
        <v>188</v>
      </c>
      <c r="C184" s="246"/>
      <c r="D184" s="240">
        <v>0</v>
      </c>
      <c r="E184" s="241"/>
      <c r="F184" s="47"/>
    </row>
    <row r="185" spans="1:6" s="14" customFormat="1" ht="12.75" x14ac:dyDescent="0.2">
      <c r="A185" s="132" t="s">
        <v>92</v>
      </c>
      <c r="B185" s="245"/>
      <c r="C185" s="246"/>
      <c r="D185" s="240"/>
      <c r="E185" s="241"/>
      <c r="F185" s="47"/>
    </row>
    <row r="186" spans="1:6" s="14" customFormat="1" ht="12.75" x14ac:dyDescent="0.2">
      <c r="A186" s="132" t="s">
        <v>93</v>
      </c>
      <c r="B186" s="245"/>
      <c r="C186" s="246"/>
      <c r="D186" s="240"/>
      <c r="E186" s="241"/>
      <c r="F186" s="47"/>
    </row>
    <row r="187" spans="1:6" s="14" customFormat="1" ht="12.75" x14ac:dyDescent="0.2">
      <c r="A187" s="132" t="s">
        <v>94</v>
      </c>
      <c r="B187" s="245"/>
      <c r="C187" s="246"/>
      <c r="D187" s="240"/>
      <c r="E187" s="241"/>
      <c r="F187" s="47"/>
    </row>
    <row r="188" spans="1:6" s="14" customFormat="1" ht="12.75" x14ac:dyDescent="0.2">
      <c r="A188" s="132" t="s">
        <v>95</v>
      </c>
      <c r="B188" s="245"/>
      <c r="C188" s="246"/>
      <c r="D188" s="240"/>
      <c r="E188" s="241"/>
      <c r="F188" s="47"/>
    </row>
    <row r="189" spans="1:6" s="14" customFormat="1" ht="12.75" x14ac:dyDescent="0.2">
      <c r="A189" s="132" t="s">
        <v>96</v>
      </c>
      <c r="B189" s="245"/>
      <c r="C189" s="246"/>
      <c r="D189" s="240"/>
      <c r="E189" s="241"/>
      <c r="F189" s="47"/>
    </row>
    <row r="190" spans="1:6" s="14" customFormat="1" ht="12.75" x14ac:dyDescent="0.2">
      <c r="A190" s="132" t="s">
        <v>97</v>
      </c>
      <c r="B190" s="245"/>
      <c r="C190" s="246"/>
      <c r="D190" s="240"/>
      <c r="E190" s="241"/>
      <c r="F190" s="47"/>
    </row>
    <row r="191" spans="1:6" s="14" customFormat="1" ht="12.75" x14ac:dyDescent="0.2">
      <c r="A191" s="132" t="s">
        <v>98</v>
      </c>
      <c r="B191" s="245"/>
      <c r="C191" s="246"/>
      <c r="D191" s="240"/>
      <c r="E191" s="241"/>
      <c r="F191" s="47"/>
    </row>
    <row r="192" spans="1:6" s="14" customFormat="1" ht="12.75" x14ac:dyDescent="0.2">
      <c r="A192" s="132" t="s">
        <v>99</v>
      </c>
      <c r="B192" s="245"/>
      <c r="C192" s="246"/>
      <c r="D192" s="240"/>
      <c r="E192" s="241"/>
      <c r="F192" s="47"/>
    </row>
    <row r="193" spans="1:6" s="14" customFormat="1" ht="20.25" customHeight="1" x14ac:dyDescent="0.2">
      <c r="A193" s="48"/>
      <c r="B193" s="49"/>
      <c r="C193" s="50"/>
      <c r="D193" s="51"/>
      <c r="E193" s="52"/>
      <c r="F193" s="47"/>
    </row>
    <row r="194" spans="1:6" s="14" customFormat="1" ht="25.5" customHeight="1" x14ac:dyDescent="0.2">
      <c r="A194" s="127" t="s">
        <v>100</v>
      </c>
      <c r="B194" s="205" t="s">
        <v>163</v>
      </c>
      <c r="C194" s="206"/>
      <c r="D194" s="260">
        <f>SUM(D195:D204)</f>
        <v>0</v>
      </c>
      <c r="E194" s="261"/>
      <c r="F194" s="128" t="str">
        <f>IF(D194&gt;0,D194/D230,"")</f>
        <v/>
      </c>
    </row>
    <row r="195" spans="1:6" s="14" customFormat="1" ht="12.75" x14ac:dyDescent="0.2">
      <c r="A195" s="132" t="s">
        <v>90</v>
      </c>
      <c r="B195" s="245" t="s">
        <v>191</v>
      </c>
      <c r="C195" s="246"/>
      <c r="D195" s="240">
        <v>0</v>
      </c>
      <c r="E195" s="241"/>
      <c r="F195" s="47"/>
    </row>
    <row r="196" spans="1:6" s="14" customFormat="1" ht="12.75" x14ac:dyDescent="0.2">
      <c r="A196" s="132" t="s">
        <v>91</v>
      </c>
      <c r="B196" s="245" t="s">
        <v>188</v>
      </c>
      <c r="C196" s="246"/>
      <c r="D196" s="240">
        <v>0</v>
      </c>
      <c r="E196" s="241"/>
      <c r="F196" s="47"/>
    </row>
    <row r="197" spans="1:6" s="14" customFormat="1" ht="12.75" x14ac:dyDescent="0.2">
      <c r="A197" s="132" t="s">
        <v>92</v>
      </c>
      <c r="B197" s="245"/>
      <c r="C197" s="246"/>
      <c r="D197" s="240"/>
      <c r="E197" s="241"/>
      <c r="F197" s="47"/>
    </row>
    <row r="198" spans="1:6" s="14" customFormat="1" ht="12.75" x14ac:dyDescent="0.2">
      <c r="A198" s="132" t="s">
        <v>93</v>
      </c>
      <c r="B198" s="245"/>
      <c r="C198" s="246"/>
      <c r="D198" s="240"/>
      <c r="E198" s="241"/>
      <c r="F198" s="47"/>
    </row>
    <row r="199" spans="1:6" s="14" customFormat="1" ht="12.75" x14ac:dyDescent="0.2">
      <c r="A199" s="132" t="s">
        <v>94</v>
      </c>
      <c r="B199" s="245"/>
      <c r="C199" s="246"/>
      <c r="D199" s="240"/>
      <c r="E199" s="241"/>
      <c r="F199" s="47"/>
    </row>
    <row r="200" spans="1:6" s="14" customFormat="1" ht="12.75" x14ac:dyDescent="0.2">
      <c r="A200" s="132" t="s">
        <v>95</v>
      </c>
      <c r="B200" s="245"/>
      <c r="C200" s="246"/>
      <c r="D200" s="240"/>
      <c r="E200" s="241"/>
      <c r="F200" s="47"/>
    </row>
    <row r="201" spans="1:6" s="14" customFormat="1" ht="12.75" x14ac:dyDescent="0.2">
      <c r="A201" s="132" t="s">
        <v>96</v>
      </c>
      <c r="B201" s="245"/>
      <c r="C201" s="246"/>
      <c r="D201" s="240"/>
      <c r="E201" s="241"/>
      <c r="F201" s="47"/>
    </row>
    <row r="202" spans="1:6" s="14" customFormat="1" ht="12.75" x14ac:dyDescent="0.2">
      <c r="A202" s="132" t="s">
        <v>97</v>
      </c>
      <c r="B202" s="245"/>
      <c r="C202" s="246"/>
      <c r="D202" s="240"/>
      <c r="E202" s="241"/>
      <c r="F202" s="47"/>
    </row>
    <row r="203" spans="1:6" s="14" customFormat="1" ht="12.75" x14ac:dyDescent="0.2">
      <c r="A203" s="132" t="s">
        <v>98</v>
      </c>
      <c r="B203" s="245"/>
      <c r="C203" s="246"/>
      <c r="D203" s="240"/>
      <c r="E203" s="241"/>
      <c r="F203" s="47"/>
    </row>
    <row r="204" spans="1:6" s="14" customFormat="1" ht="12.75" x14ac:dyDescent="0.2">
      <c r="A204" s="132" t="s">
        <v>99</v>
      </c>
      <c r="B204" s="245"/>
      <c r="C204" s="246"/>
      <c r="D204" s="240"/>
      <c r="E204" s="241"/>
      <c r="F204" s="47"/>
    </row>
    <row r="205" spans="1:6" s="14" customFormat="1" ht="20.25" customHeight="1" x14ac:dyDescent="0.2">
      <c r="A205" s="48"/>
      <c r="B205" s="49"/>
      <c r="C205" s="50"/>
      <c r="D205" s="87"/>
      <c r="E205" s="88"/>
      <c r="F205" s="47"/>
    </row>
    <row r="206" spans="1:6" s="14" customFormat="1" ht="24.75" customHeight="1" x14ac:dyDescent="0.2">
      <c r="A206" s="126" t="s">
        <v>101</v>
      </c>
      <c r="B206" s="205" t="s">
        <v>164</v>
      </c>
      <c r="C206" s="206"/>
      <c r="D206" s="207">
        <f>SUM(D207:D216)</f>
        <v>0</v>
      </c>
      <c r="E206" s="208"/>
      <c r="F206" s="129" t="str">
        <f>IF(D206&gt;0,D206/D230,"")</f>
        <v/>
      </c>
    </row>
    <row r="207" spans="1:6" s="14" customFormat="1" ht="12.75" x14ac:dyDescent="0.2">
      <c r="A207" s="132" t="s">
        <v>90</v>
      </c>
      <c r="B207" s="245" t="s">
        <v>191</v>
      </c>
      <c r="C207" s="246"/>
      <c r="D207" s="240">
        <v>0</v>
      </c>
      <c r="E207" s="241"/>
      <c r="F207" s="47"/>
    </row>
    <row r="208" spans="1:6" s="14" customFormat="1" ht="12.75" x14ac:dyDescent="0.2">
      <c r="A208" s="132" t="s">
        <v>91</v>
      </c>
      <c r="B208" s="245" t="s">
        <v>188</v>
      </c>
      <c r="C208" s="246"/>
      <c r="D208" s="240">
        <v>0</v>
      </c>
      <c r="E208" s="241"/>
      <c r="F208" s="47"/>
    </row>
    <row r="209" spans="1:6" s="14" customFormat="1" ht="12.75" x14ac:dyDescent="0.2">
      <c r="A209" s="132" t="s">
        <v>92</v>
      </c>
      <c r="B209" s="245"/>
      <c r="C209" s="246"/>
      <c r="D209" s="240"/>
      <c r="E209" s="241"/>
      <c r="F209" s="47"/>
    </row>
    <row r="210" spans="1:6" s="14" customFormat="1" ht="12.75" x14ac:dyDescent="0.2">
      <c r="A210" s="132" t="s">
        <v>93</v>
      </c>
      <c r="B210" s="245"/>
      <c r="C210" s="246"/>
      <c r="D210" s="240"/>
      <c r="E210" s="241"/>
      <c r="F210" s="47"/>
    </row>
    <row r="211" spans="1:6" s="14" customFormat="1" ht="12.75" x14ac:dyDescent="0.2">
      <c r="A211" s="132" t="s">
        <v>94</v>
      </c>
      <c r="B211" s="245"/>
      <c r="C211" s="246"/>
      <c r="D211" s="240"/>
      <c r="E211" s="241"/>
      <c r="F211" s="47"/>
    </row>
    <row r="212" spans="1:6" s="14" customFormat="1" ht="12.75" x14ac:dyDescent="0.2">
      <c r="A212" s="132" t="s">
        <v>95</v>
      </c>
      <c r="B212" s="245"/>
      <c r="C212" s="246"/>
      <c r="D212" s="240"/>
      <c r="E212" s="241"/>
      <c r="F212" s="47"/>
    </row>
    <row r="213" spans="1:6" s="14" customFormat="1" ht="12.75" x14ac:dyDescent="0.2">
      <c r="A213" s="132" t="s">
        <v>96</v>
      </c>
      <c r="B213" s="245"/>
      <c r="C213" s="246"/>
      <c r="D213" s="240"/>
      <c r="E213" s="241"/>
      <c r="F213" s="47"/>
    </row>
    <row r="214" spans="1:6" s="14" customFormat="1" ht="12.75" x14ac:dyDescent="0.2">
      <c r="A214" s="132" t="s">
        <v>97</v>
      </c>
      <c r="B214" s="245"/>
      <c r="C214" s="246"/>
      <c r="D214" s="240"/>
      <c r="E214" s="241"/>
      <c r="F214" s="47"/>
    </row>
    <row r="215" spans="1:6" s="14" customFormat="1" ht="12.75" x14ac:dyDescent="0.2">
      <c r="A215" s="132" t="s">
        <v>98</v>
      </c>
      <c r="B215" s="245"/>
      <c r="C215" s="246"/>
      <c r="D215" s="240"/>
      <c r="E215" s="241"/>
      <c r="F215" s="47"/>
    </row>
    <row r="216" spans="1:6" s="14" customFormat="1" ht="12.75" x14ac:dyDescent="0.2">
      <c r="A216" s="132" t="s">
        <v>99</v>
      </c>
      <c r="B216" s="245"/>
      <c r="C216" s="246"/>
      <c r="D216" s="240"/>
      <c r="E216" s="241"/>
      <c r="F216" s="47"/>
    </row>
    <row r="217" spans="1:6" s="14" customFormat="1" ht="20.25" customHeight="1" x14ac:dyDescent="0.2">
      <c r="A217" s="48"/>
      <c r="B217" s="49"/>
      <c r="C217" s="50"/>
      <c r="D217" s="87"/>
      <c r="E217" s="88"/>
      <c r="F217" s="47"/>
    </row>
    <row r="218" spans="1:6" s="14" customFormat="1" ht="12.75" x14ac:dyDescent="0.2">
      <c r="A218" s="209" t="s">
        <v>108</v>
      </c>
      <c r="B218" s="210"/>
      <c r="C218" s="211"/>
      <c r="D218" s="258">
        <f>SUM(D219:D228)</f>
        <v>66486.23</v>
      </c>
      <c r="E218" s="259"/>
      <c r="F218" s="47">
        <f>IF(D218&gt;0,D218/D230,"")</f>
        <v>1</v>
      </c>
    </row>
    <row r="219" spans="1:6" s="14" customFormat="1" ht="12.75" x14ac:dyDescent="0.2">
      <c r="A219" s="132" t="s">
        <v>90</v>
      </c>
      <c r="B219" s="245" t="s">
        <v>191</v>
      </c>
      <c r="C219" s="246"/>
      <c r="D219" s="240">
        <v>58960.88</v>
      </c>
      <c r="E219" s="241"/>
      <c r="F219" s="47"/>
    </row>
    <row r="220" spans="1:6" s="14" customFormat="1" ht="12.75" x14ac:dyDescent="0.2">
      <c r="A220" s="132" t="s">
        <v>91</v>
      </c>
      <c r="B220" s="245" t="s">
        <v>188</v>
      </c>
      <c r="C220" s="246"/>
      <c r="D220" s="240">
        <v>7525.35</v>
      </c>
      <c r="E220" s="241"/>
      <c r="F220" s="47"/>
    </row>
    <row r="221" spans="1:6" s="14" customFormat="1" ht="12.75" x14ac:dyDescent="0.2">
      <c r="A221" s="132" t="s">
        <v>92</v>
      </c>
      <c r="B221" s="245"/>
      <c r="C221" s="246"/>
      <c r="D221" s="240"/>
      <c r="E221" s="241"/>
      <c r="F221" s="47"/>
    </row>
    <row r="222" spans="1:6" s="14" customFormat="1" ht="12.75" x14ac:dyDescent="0.2">
      <c r="A222" s="132" t="s">
        <v>93</v>
      </c>
      <c r="B222" s="245"/>
      <c r="C222" s="246"/>
      <c r="D222" s="240"/>
      <c r="E222" s="241"/>
      <c r="F222" s="47"/>
    </row>
    <row r="223" spans="1:6" x14ac:dyDescent="0.25">
      <c r="A223" s="132" t="s">
        <v>94</v>
      </c>
      <c r="B223" s="245"/>
      <c r="C223" s="246"/>
      <c r="D223" s="240"/>
      <c r="E223" s="241"/>
      <c r="F223" s="47"/>
    </row>
    <row r="224" spans="1:6" x14ac:dyDescent="0.25">
      <c r="A224" s="132" t="s">
        <v>95</v>
      </c>
      <c r="B224" s="245"/>
      <c r="C224" s="246"/>
      <c r="D224" s="240"/>
      <c r="E224" s="241"/>
      <c r="F224" s="47"/>
    </row>
    <row r="225" spans="1:6" x14ac:dyDescent="0.25">
      <c r="A225" s="132" t="s">
        <v>96</v>
      </c>
      <c r="B225" s="245"/>
      <c r="C225" s="246"/>
      <c r="D225" s="240"/>
      <c r="E225" s="241"/>
      <c r="F225" s="47"/>
    </row>
    <row r="226" spans="1:6" x14ac:dyDescent="0.25">
      <c r="A226" s="132" t="s">
        <v>97</v>
      </c>
      <c r="B226" s="245"/>
      <c r="C226" s="246"/>
      <c r="D226" s="240"/>
      <c r="E226" s="241"/>
      <c r="F226" s="47"/>
    </row>
    <row r="227" spans="1:6" x14ac:dyDescent="0.25">
      <c r="A227" s="132" t="s">
        <v>98</v>
      </c>
      <c r="B227" s="245"/>
      <c r="C227" s="246"/>
      <c r="D227" s="240"/>
      <c r="E227" s="241"/>
      <c r="F227" s="47"/>
    </row>
    <row r="228" spans="1:6" x14ac:dyDescent="0.25">
      <c r="A228" s="132" t="s">
        <v>99</v>
      </c>
      <c r="B228" s="245"/>
      <c r="C228" s="246"/>
      <c r="D228" s="240"/>
      <c r="E228" s="241"/>
      <c r="F228" s="47"/>
    </row>
    <row r="229" spans="1:6" s="14" customFormat="1" ht="20.25" customHeight="1" x14ac:dyDescent="0.2">
      <c r="A229" s="48"/>
      <c r="B229" s="49"/>
      <c r="C229" s="50"/>
      <c r="D229" s="87"/>
      <c r="E229" s="88"/>
      <c r="F229" s="47" t="str">
        <f>IF(C229&gt;0,C229/D174,"")</f>
        <v/>
      </c>
    </row>
    <row r="230" spans="1:6" x14ac:dyDescent="0.25">
      <c r="A230" s="42" t="s">
        <v>38</v>
      </c>
      <c r="B230" s="212"/>
      <c r="C230" s="213"/>
      <c r="D230" s="262">
        <f>D218+D206+D194+D182</f>
        <v>66486.23</v>
      </c>
      <c r="E230" s="263"/>
      <c r="F230" s="47">
        <f>SUM(F182,F194,F206,F218)</f>
        <v>1</v>
      </c>
    </row>
    <row r="231" spans="1:6" x14ac:dyDescent="0.25">
      <c r="A231" s="10" t="s">
        <v>82</v>
      </c>
    </row>
  </sheetData>
  <sheetProtection password="E860" sheet="1" objects="1" scenarios="1" selectLockedCells="1"/>
  <mergeCells count="246">
    <mergeCell ref="B189:C189"/>
    <mergeCell ref="D195:E195"/>
    <mergeCell ref="D196:E196"/>
    <mergeCell ref="D197:E197"/>
    <mergeCell ref="D198:E198"/>
    <mergeCell ref="D199:E199"/>
    <mergeCell ref="D200:E200"/>
    <mergeCell ref="D202:E202"/>
    <mergeCell ref="B190:C190"/>
    <mergeCell ref="B191:C191"/>
    <mergeCell ref="B192:C192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D189:E189"/>
    <mergeCell ref="D204:E204"/>
    <mergeCell ref="D194:E194"/>
    <mergeCell ref="D203:E203"/>
    <mergeCell ref="D201:E201"/>
    <mergeCell ref="D230:E230"/>
    <mergeCell ref="D207:E207"/>
    <mergeCell ref="D208:E208"/>
    <mergeCell ref="D223:E223"/>
    <mergeCell ref="D216:E216"/>
    <mergeCell ref="B226:C226"/>
    <mergeCell ref="B227:C227"/>
    <mergeCell ref="B228:C228"/>
    <mergeCell ref="D209:E209"/>
    <mergeCell ref="D224:E224"/>
    <mergeCell ref="D225:E225"/>
    <mergeCell ref="D226:E226"/>
    <mergeCell ref="D227:E227"/>
    <mergeCell ref="D228:E228"/>
    <mergeCell ref="D220:E220"/>
    <mergeCell ref="B224:C224"/>
    <mergeCell ref="B225:C225"/>
    <mergeCell ref="B211:C211"/>
    <mergeCell ref="D218:E218"/>
    <mergeCell ref="D219:E219"/>
    <mergeCell ref="D210:E210"/>
    <mergeCell ref="D211:E211"/>
    <mergeCell ref="D212:E212"/>
    <mergeCell ref="D213:E213"/>
    <mergeCell ref="D214:E214"/>
    <mergeCell ref="D215:E215"/>
    <mergeCell ref="D221:E221"/>
    <mergeCell ref="D222:E222"/>
    <mergeCell ref="B210:C210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03:C203"/>
    <mergeCell ref="B204:C204"/>
    <mergeCell ref="B207:C207"/>
    <mergeCell ref="B208:C208"/>
    <mergeCell ref="B209:C209"/>
    <mergeCell ref="B141:E141"/>
    <mergeCell ref="B118:E118"/>
    <mergeCell ref="B119:E119"/>
    <mergeCell ref="B120:E120"/>
    <mergeCell ref="A121:E121"/>
    <mergeCell ref="B145:E145"/>
    <mergeCell ref="B146:E146"/>
    <mergeCell ref="B147:E147"/>
    <mergeCell ref="B194:C194"/>
    <mergeCell ref="D190:E190"/>
    <mergeCell ref="D191:E191"/>
    <mergeCell ref="D192:E192"/>
    <mergeCell ref="A178:E178"/>
    <mergeCell ref="B183:C183"/>
    <mergeCell ref="B184:C184"/>
    <mergeCell ref="B185:C185"/>
    <mergeCell ref="D174:E174"/>
    <mergeCell ref="D181:E181"/>
    <mergeCell ref="D184:E184"/>
    <mergeCell ref="B186:C186"/>
    <mergeCell ref="D182:E182"/>
    <mergeCell ref="B181:C181"/>
    <mergeCell ref="D162:E162"/>
    <mergeCell ref="A164:B164"/>
    <mergeCell ref="D164:E164"/>
    <mergeCell ref="B143:E143"/>
    <mergeCell ref="B144:E144"/>
    <mergeCell ref="B142:E142"/>
    <mergeCell ref="D158:E158"/>
    <mergeCell ref="A159:B159"/>
    <mergeCell ref="B150:E150"/>
    <mergeCell ref="A151:E151"/>
    <mergeCell ref="B148:E148"/>
    <mergeCell ref="B149:E149"/>
    <mergeCell ref="B111:E111"/>
    <mergeCell ref="B103:E103"/>
    <mergeCell ref="A106:E106"/>
    <mergeCell ref="B95:E95"/>
    <mergeCell ref="D186:E186"/>
    <mergeCell ref="D187:E187"/>
    <mergeCell ref="D188:E188"/>
    <mergeCell ref="B182:C182"/>
    <mergeCell ref="A168:B168"/>
    <mergeCell ref="D168:E168"/>
    <mergeCell ref="A169:B169"/>
    <mergeCell ref="D169:E169"/>
    <mergeCell ref="A170:B170"/>
    <mergeCell ref="D170:E170"/>
    <mergeCell ref="D183:E183"/>
    <mergeCell ref="A172:B172"/>
    <mergeCell ref="D172:E172"/>
    <mergeCell ref="A173:B173"/>
    <mergeCell ref="D173:E173"/>
    <mergeCell ref="D185:E185"/>
    <mergeCell ref="B187:C187"/>
    <mergeCell ref="A171:B171"/>
    <mergeCell ref="D171:E171"/>
    <mergeCell ref="B188:C188"/>
    <mergeCell ref="B127:E127"/>
    <mergeCell ref="B128:E128"/>
    <mergeCell ref="B129:E129"/>
    <mergeCell ref="B130:E130"/>
    <mergeCell ref="B131:E131"/>
    <mergeCell ref="B132:E132"/>
    <mergeCell ref="B133:E133"/>
    <mergeCell ref="B112:E112"/>
    <mergeCell ref="B125:E125"/>
    <mergeCell ref="B126:E126"/>
    <mergeCell ref="B113:E113"/>
    <mergeCell ref="B114:E114"/>
    <mergeCell ref="B115:E115"/>
    <mergeCell ref="B116:E116"/>
    <mergeCell ref="B117:E117"/>
    <mergeCell ref="B140:E140"/>
    <mergeCell ref="D159:E159"/>
    <mergeCell ref="B71:E71"/>
    <mergeCell ref="B72:E72"/>
    <mergeCell ref="B73:E73"/>
    <mergeCell ref="B74:E74"/>
    <mergeCell ref="B110:E110"/>
    <mergeCell ref="B75:E75"/>
    <mergeCell ref="A174:B174"/>
    <mergeCell ref="A160:B160"/>
    <mergeCell ref="D160:E160"/>
    <mergeCell ref="A163:B163"/>
    <mergeCell ref="A165:B165"/>
    <mergeCell ref="D165:E165"/>
    <mergeCell ref="A166:B166"/>
    <mergeCell ref="D166:E166"/>
    <mergeCell ref="B134:E134"/>
    <mergeCell ref="B135:E135"/>
    <mergeCell ref="A136:E136"/>
    <mergeCell ref="A167:B167"/>
    <mergeCell ref="D167:E167"/>
    <mergeCell ref="A161:B161"/>
    <mergeCell ref="D161:E161"/>
    <mergeCell ref="A162:B162"/>
    <mergeCell ref="B97:E97"/>
    <mergeCell ref="B98:E98"/>
    <mergeCell ref="B99:E99"/>
    <mergeCell ref="B100:E100"/>
    <mergeCell ref="B104:E104"/>
    <mergeCell ref="B105:E105"/>
    <mergeCell ref="B101:E101"/>
    <mergeCell ref="B102:E102"/>
    <mergeCell ref="B47:E47"/>
    <mergeCell ref="B96:E96"/>
    <mergeCell ref="B89:E89"/>
    <mergeCell ref="B81:E81"/>
    <mergeCell ref="B82:E82"/>
    <mergeCell ref="B83:E83"/>
    <mergeCell ref="B84:E84"/>
    <mergeCell ref="B85:E85"/>
    <mergeCell ref="B86:E86"/>
    <mergeCell ref="B87:E87"/>
    <mergeCell ref="B88:E88"/>
    <mergeCell ref="B77:E77"/>
    <mergeCell ref="A78:E78"/>
    <mergeCell ref="B90:E90"/>
    <mergeCell ref="B91:E91"/>
    <mergeCell ref="A92:E92"/>
    <mergeCell ref="B28:D28"/>
    <mergeCell ref="B29:D29"/>
    <mergeCell ref="B30:D30"/>
    <mergeCell ref="B41:E41"/>
    <mergeCell ref="B42:E42"/>
    <mergeCell ref="B43:E43"/>
    <mergeCell ref="B44:E44"/>
    <mergeCell ref="B45:E45"/>
    <mergeCell ref="B32:D32"/>
    <mergeCell ref="B68:E68"/>
    <mergeCell ref="B61:E61"/>
    <mergeCell ref="A64:E64"/>
    <mergeCell ref="B9:D9"/>
    <mergeCell ref="B14:D14"/>
    <mergeCell ref="B10:D10"/>
    <mergeCell ref="B11:D11"/>
    <mergeCell ref="B12:D12"/>
    <mergeCell ref="B13:D13"/>
    <mergeCell ref="B26:D26"/>
    <mergeCell ref="A19:D19"/>
    <mergeCell ref="A35:D35"/>
    <mergeCell ref="B39:E39"/>
    <mergeCell ref="B40:E40"/>
    <mergeCell ref="B15:D15"/>
    <mergeCell ref="B16:D16"/>
    <mergeCell ref="B17:D17"/>
    <mergeCell ref="B18:D18"/>
    <mergeCell ref="B24:D24"/>
    <mergeCell ref="B25:D25"/>
    <mergeCell ref="B31:D31"/>
    <mergeCell ref="B33:D33"/>
    <mergeCell ref="B34:D34"/>
    <mergeCell ref="B27:D27"/>
    <mergeCell ref="B8:D8"/>
    <mergeCell ref="B206:C206"/>
    <mergeCell ref="D206:E206"/>
    <mergeCell ref="A218:C218"/>
    <mergeCell ref="B230:C230"/>
    <mergeCell ref="A3:C3"/>
    <mergeCell ref="B76:E76"/>
    <mergeCell ref="B46:E46"/>
    <mergeCell ref="B55:E55"/>
    <mergeCell ref="B56:E56"/>
    <mergeCell ref="B57:E57"/>
    <mergeCell ref="B58:E58"/>
    <mergeCell ref="B59:E59"/>
    <mergeCell ref="B60:E60"/>
    <mergeCell ref="B69:E69"/>
    <mergeCell ref="B70:E70"/>
    <mergeCell ref="B48:E48"/>
    <mergeCell ref="B49:E49"/>
    <mergeCell ref="A50:E50"/>
    <mergeCell ref="B53:E53"/>
    <mergeCell ref="B54:E54"/>
    <mergeCell ref="B62:E62"/>
    <mergeCell ref="B63:E63"/>
    <mergeCell ref="B67:E67"/>
  </mergeCells>
  <pageMargins left="0.51181102362204722" right="0.31496062992125984" top="0.78740157480314965" bottom="0.78740157480314965" header="0.31496062992125984" footer="0.31496062992125984"/>
  <pageSetup paperSize="9" orientation="portrait" r:id="rId1"/>
  <headerFooter>
    <oddHeader>&amp;CAntrag S119 EE-FGS-BI-FH&amp;RAnlage 1</oddHeader>
    <oddFooter>&amp;CAntrag Ausg.-Finaz.-Plan S119 EE-FGS-BI-FH&amp;RSeite &amp;P von &amp;N</oddFooter>
  </headerFooter>
  <rowBreaks count="3" manualBreakCount="3">
    <brk id="51" max="16383" man="1"/>
    <brk id="156" max="16383" man="1"/>
    <brk id="2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/>
  </sheetViews>
  <sheetFormatPr baseColWidth="10" defaultRowHeight="15" x14ac:dyDescent="0.25"/>
  <sheetData>
    <row r="2" spans="1:1" x14ac:dyDescent="0.25">
      <c r="A2" s="15" t="s">
        <v>102</v>
      </c>
    </row>
    <row r="3" spans="1:1" x14ac:dyDescent="0.25">
      <c r="A3" s="15" t="s">
        <v>103</v>
      </c>
    </row>
  </sheetData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allg. Angaben</vt:lpstr>
      <vt:lpstr>Ausg.-Finanz.-Plan (Anlage 1)</vt:lpstr>
      <vt:lpstr>Tabelle1</vt:lpstr>
    </vt:vector>
  </TitlesOfParts>
  <Company>Landesamt für Gesundheit und Soziales 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Laukatk</dc:creator>
  <cp:lastModifiedBy>Mitarbeiter</cp:lastModifiedBy>
  <cp:lastPrinted>2016-10-21T08:57:00Z</cp:lastPrinted>
  <dcterms:created xsi:type="dcterms:W3CDTF">2014-01-30T08:24:38Z</dcterms:created>
  <dcterms:modified xsi:type="dcterms:W3CDTF">2016-10-21T09:00:48Z</dcterms:modified>
</cp:coreProperties>
</file>