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8835" tabRatio="792" activeTab="15"/>
  </bookViews>
  <sheets>
    <sheet name="Deckblatt" sheetId="1" r:id="rId1"/>
    <sheet name="Objekt 1" sheetId="2" r:id="rId2"/>
    <sheet name="Objekt 2" sheetId="3" r:id="rId3"/>
    <sheet name="Objekt 3" sheetId="4" r:id="rId4"/>
    <sheet name="Objekt 4" sheetId="5" r:id="rId5"/>
    <sheet name="Objekt 5" sheetId="6" r:id="rId6"/>
    <sheet name="Objekt 6" sheetId="7" r:id="rId7"/>
    <sheet name="Objekt 7" sheetId="8" r:id="rId8"/>
    <sheet name="Objekt 8" sheetId="9" r:id="rId9"/>
    <sheet name="Objekt 9" sheetId="10" r:id="rId10"/>
    <sheet name="Objekt 10" sheetId="11" r:id="rId11"/>
    <sheet name="Objekt 11" sheetId="12" r:id="rId12"/>
    <sheet name="Objekt 12" sheetId="13" r:id="rId13"/>
    <sheet name="Objekt 13" sheetId="14" r:id="rId14"/>
    <sheet name="Objekt 14" sheetId="15" r:id="rId15"/>
    <sheet name="Objekt 15" sheetId="16" r:id="rId16"/>
  </sheets>
  <definedNames/>
  <calcPr fullCalcOnLoad="1"/>
</workbook>
</file>

<file path=xl/sharedStrings.xml><?xml version="1.0" encoding="utf-8"?>
<sst xmlns="http://schemas.openxmlformats.org/spreadsheetml/2006/main" count="2706" uniqueCount="146">
  <si>
    <t>zu aktivierende Eigenleistung:</t>
  </si>
  <si>
    <t>zu aktivierende Gesamtsumme:</t>
  </si>
  <si>
    <t>Anlagegut</t>
  </si>
  <si>
    <t>Einheit</t>
  </si>
  <si>
    <t>Produkt</t>
  </si>
  <si>
    <t>Intensivrasen</t>
  </si>
  <si>
    <t>m²</t>
  </si>
  <si>
    <t>Wiese, Landschaftsrasen</t>
  </si>
  <si>
    <t>Sukzessionsflächen</t>
  </si>
  <si>
    <t>Rosen</t>
  </si>
  <si>
    <t>Stauden</t>
  </si>
  <si>
    <t>Saisonblumen</t>
  </si>
  <si>
    <t>Sträucher</t>
  </si>
  <si>
    <t>Bank Typ 1</t>
  </si>
  <si>
    <t>Stk</t>
  </si>
  <si>
    <t>Bank Typ 2</t>
  </si>
  <si>
    <t>Mauersitz- und Bankauflagen</t>
  </si>
  <si>
    <t>m</t>
  </si>
  <si>
    <t>Papierkorb</t>
  </si>
  <si>
    <t>Fahrradständer</t>
  </si>
  <si>
    <t>Poller (Metall)</t>
  </si>
  <si>
    <t>Poller (Stein)</t>
  </si>
  <si>
    <t>Poller (Recycling)</t>
  </si>
  <si>
    <t>Poller (Holz)</t>
  </si>
  <si>
    <t>Baumschutzbügel</t>
  </si>
  <si>
    <t>Baumschutzgitter</t>
  </si>
  <si>
    <t>Baumscheibenabdeckungen</t>
  </si>
  <si>
    <t>Palisaden</t>
  </si>
  <si>
    <t>Schilder</t>
  </si>
  <si>
    <t>Kunststoffbeläge</t>
  </si>
  <si>
    <t>Ballfangzäune</t>
  </si>
  <si>
    <t>Fallschutzplatten</t>
  </si>
  <si>
    <t>Straßenbäume</t>
  </si>
  <si>
    <t>Einzelbäume in Park und Grünanlagen</t>
  </si>
  <si>
    <t>Einzelbäume in Baum-Strauch-Flächen</t>
  </si>
  <si>
    <t>Einzelbäume in Sukzessions-Flächen</t>
  </si>
  <si>
    <r>
      <t>Spielgerät</t>
    </r>
    <r>
      <rPr>
        <i/>
        <sz val="10"/>
        <rFont val="Arial"/>
        <family val="2"/>
      </rPr>
      <t xml:space="preserve"> (mit Bezeichnung)</t>
    </r>
  </si>
  <si>
    <r>
      <t>Spielkombination</t>
    </r>
    <r>
      <rPr>
        <i/>
        <sz val="10"/>
        <rFont val="Arial"/>
        <family val="2"/>
      </rPr>
      <t xml:space="preserve"> (mit Bezeichnung)</t>
    </r>
  </si>
  <si>
    <r>
      <t>Sportgerät</t>
    </r>
    <r>
      <rPr>
        <i/>
        <sz val="10"/>
        <rFont val="Arial"/>
        <family val="2"/>
      </rPr>
      <t xml:space="preserve"> (mit Bezeichnung)</t>
    </r>
  </si>
  <si>
    <t>Wege und Plätze, Beton, Pflaster, Platten</t>
  </si>
  <si>
    <t>Wege und Plätze, Bitumen</t>
  </si>
  <si>
    <t>Wege und Plätze, wassergebunden, Schotterrasen, Sand</t>
  </si>
  <si>
    <t>Zaun</t>
  </si>
  <si>
    <t>Mauern</t>
  </si>
  <si>
    <t>m³</t>
  </si>
  <si>
    <t>Absperrungen/ Barrieren/Handläufe</t>
  </si>
  <si>
    <t>Zierzaun</t>
  </si>
  <si>
    <t>Wassereinläufe</t>
  </si>
  <si>
    <t>gedeckte Rinnen</t>
  </si>
  <si>
    <t>offene Entwässerungsrinnen</t>
  </si>
  <si>
    <t>Brücke</t>
  </si>
  <si>
    <t>Brunnen</t>
  </si>
  <si>
    <t>Durchlass</t>
  </si>
  <si>
    <t>Stelen</t>
  </si>
  <si>
    <t>Kolonaden</t>
  </si>
  <si>
    <t>Beregnungsanlage</t>
  </si>
  <si>
    <t>Bastion</t>
  </si>
  <si>
    <t>Steg</t>
  </si>
  <si>
    <t>Ponton</t>
  </si>
  <si>
    <t>Pflanztreppe</t>
  </si>
  <si>
    <t>Stadtmauer</t>
  </si>
  <si>
    <t>Amphibienleiteinrichtung</t>
  </si>
  <si>
    <t>Ergänzung Festwert</t>
  </si>
  <si>
    <t>Ergänzung investiv</t>
  </si>
  <si>
    <t>Zwischensumme:</t>
  </si>
  <si>
    <t>Datum:</t>
  </si>
  <si>
    <t>Unterschrift:</t>
  </si>
  <si>
    <t>Ausfüllhinweise:</t>
  </si>
  <si>
    <t>Spalte 1</t>
  </si>
  <si>
    <t>Spalte 4</t>
  </si>
  <si>
    <t>davon Baukosten (brutto)</t>
  </si>
  <si>
    <t>Objekt 1</t>
  </si>
  <si>
    <t>Objekt 2</t>
  </si>
  <si>
    <t>Objekt 3</t>
  </si>
  <si>
    <t>Vorhaben/Bezeichnung und Investmaßnahmenummer:</t>
  </si>
  <si>
    <t>Ortsteil/Objekt-Nr. Amt 67:</t>
  </si>
  <si>
    <t>davon Fördermittel, Beiträge, Zuschüsse, Zuweisungen (ges. Brutto) gem. (unbestätigtem) Verwendungsnachweis:</t>
  </si>
  <si>
    <t>Baukosten Eigenleistung</t>
  </si>
  <si>
    <t>davon allgemeine, nicht zuordnungsfähige Kosten (Planung, Abbruch, Baustelleneinrichtung usw.)
(brutto)</t>
  </si>
  <si>
    <t>davon allgemeine, nicht zuordnungsfähige Eigenleistungen (Planung, Abbruch, Baustelleneinrichtung usw.)
(brutto)</t>
  </si>
  <si>
    <t>Spalte 2</t>
  </si>
  <si>
    <t>Spalte 3</t>
  </si>
  <si>
    <t>AHK
Festwert
(Aufwand)
€</t>
  </si>
  <si>
    <t>Menge/
Masse</t>
  </si>
  <si>
    <t>AHK
Einzelbe-
wertung
(investiv)
€</t>
  </si>
  <si>
    <t>Objekt 4</t>
  </si>
  <si>
    <t>Objekt 5</t>
  </si>
  <si>
    <t>Summe</t>
  </si>
  <si>
    <t>Vorhaben/Bezeichnung
und Investmaßnahmenummer:</t>
  </si>
  <si>
    <t>Datum VOB-Abnahme/
Übergabe an die HRO/Amt 67:</t>
  </si>
  <si>
    <r>
      <t xml:space="preserve">Schlussrechnungsbetrag </t>
    </r>
    <r>
      <rPr>
        <sz val="10"/>
        <rFont val="Arial"/>
        <family val="2"/>
      </rPr>
      <t>(brutto)</t>
    </r>
    <r>
      <rPr>
        <b/>
        <sz val="10"/>
        <rFont val="Arial"/>
        <family val="2"/>
      </rPr>
      <t xml:space="preserve"> für die
Maßnahme gem. Verwendungsnachweis:</t>
    </r>
  </si>
  <si>
    <t>Fördermittel, Beiträge, Zuschüsse, Zuweisungen (ges. Brutto)
gem. (unbestätigtem) Verwendungsnachweis:</t>
  </si>
  <si>
    <t>davon allgemeine,
nicht zuordnungsfähige Eigenleistungen
(Planung, Abbruch, Baustelleneinrichtung usw.) (brutto)</t>
  </si>
  <si>
    <t>Einzutragen sind die ermittelten Mengen und Massen anhand der Rechnungs- und Aufmaßunterlagen in Bezug auf die Mengeneinheit aus Spalte 2.</t>
  </si>
  <si>
    <t>Betrag sollte mit Gesamtbetrag in Zeile zu aktivierende Gesamtsumme übereinstimmen (Abweichungen durch Rundungen möglich)</t>
  </si>
  <si>
    <t>Prüfung
Teilrechnungsbeträge Eigenleistung</t>
  </si>
  <si>
    <t>Prüfung
Teilrechnungsbeträge Gesamtsumme</t>
  </si>
  <si>
    <t>Anzahl der Teilobjekte gesamt:</t>
  </si>
  <si>
    <t>Kosten
träger</t>
  </si>
  <si>
    <t>Kosten
stelle</t>
  </si>
  <si>
    <t>Mehr-
wert-
steuer
19%</t>
  </si>
  <si>
    <t>AHK
Anlagegut
lt. Rechnung
€/Einheit
(netto)</t>
  </si>
  <si>
    <t>AHK
Gesamt je
Anlagegut
€/Gesamt
brutto</t>
  </si>
  <si>
    <t>AHK Eigenleistung je
Anlagegut
€/Gesamt
brutto</t>
  </si>
  <si>
    <t>Teilrechnungsbetrag (brutto)</t>
  </si>
  <si>
    <t>Spalte 9</t>
  </si>
  <si>
    <r>
      <t xml:space="preserve">AHK
Baukosten
gesamt
</t>
    </r>
    <r>
      <rPr>
        <sz val="10"/>
        <rFont val="Arial"/>
        <family val="2"/>
      </rPr>
      <t xml:space="preserve">(Spalte 3 x Spalte 4)
</t>
    </r>
    <r>
      <rPr>
        <b/>
        <sz val="10"/>
        <rFont val="Arial"/>
        <family val="2"/>
      </rPr>
      <t>€/Gesamt
netto</t>
    </r>
  </si>
  <si>
    <t>Aufteilung allgemeine nicht zuordnungs-
bare Kosten je
Anlagegut
€/brutto</t>
  </si>
  <si>
    <t>Aufteilung allgemeine nicht zuordnungs-
bare Eigen-
leistungen je
Anlagegut
€/brutto</t>
  </si>
  <si>
    <t>Aufteilung
Baukosten
Eigenleistung
lt. Dokumentation/
Rechnung
(brutto)</t>
  </si>
  <si>
    <t>Spalte 10</t>
  </si>
  <si>
    <t>Spalte 15</t>
  </si>
  <si>
    <t>Aufteilung der Fördermittel gem. Bescheid bzw. nach Ermittlung</t>
  </si>
  <si>
    <t>Anteiliger Rechnungsbetrag (ges. Brutto) für das Anlagevermögen des Amtes 67:</t>
  </si>
  <si>
    <t>Gesamtbetrag für das zu aktivierende Anlagevermögen des Amtes 67:</t>
  </si>
  <si>
    <t>Treppen (Breite der Stufe x Anzahl)</t>
  </si>
  <si>
    <t>anteilige
Förderung</t>
  </si>
  <si>
    <t>Sonstiges/
Bemerkungen</t>
  </si>
  <si>
    <r>
      <t xml:space="preserve">Manuelle Einträge für die genaue Anlagegutbezeichnung. Zusätzliche nicht gelistete Anlagegüter sind neu in den </t>
    </r>
    <r>
      <rPr>
        <i/>
        <sz val="10"/>
        <rFont val="Arial"/>
        <family val="2"/>
      </rPr>
      <t>kursiven Ergänzungen</t>
    </r>
    <r>
      <rPr>
        <sz val="10"/>
        <rFont val="Arial"/>
        <family val="0"/>
      </rPr>
      <t xml:space="preserve">  darzustellen (Sortierung investiv/Aufwand ist dabei  zu beachten).</t>
    </r>
  </si>
  <si>
    <r>
      <t>Kein Eintrag</t>
    </r>
    <r>
      <rPr>
        <sz val="10"/>
        <rFont val="Arial"/>
        <family val="0"/>
      </rPr>
      <t>.</t>
    </r>
  </si>
  <si>
    <t>Kein Eintrag, Betrag = Teilrechnungsbetrag (Brutto)</t>
  </si>
  <si>
    <t>Kein Eintrag, Zuordnung investiv/Aufwand erfolgt automatisch</t>
  </si>
  <si>
    <t>Ermittlung der genauen AHK (netto) lt. Rechnung für den jeweiligen Anlagegegenstand ohne die nicht direkt zuordnungsfähigen Kosten.</t>
  </si>
  <si>
    <t>Spalte 5 -7</t>
  </si>
  <si>
    <t>Spalte 8</t>
  </si>
  <si>
    <t>Aufteilung der Baukosten Eigenleistung (brutto) für den Anlagegegenstand, ohne die nicht direkt zuordnungsfähigen Kosten Eigenleistung.</t>
  </si>
  <si>
    <t>Spalte 11</t>
  </si>
  <si>
    <t>Kein Eintrag, Betrag = Teilbetrag (Brutto)</t>
  </si>
  <si>
    <t>Spalte 12 - 13</t>
  </si>
  <si>
    <t>Spalte 14</t>
  </si>
  <si>
    <t>Platz für Sonstiges/Bemerkungen/Hinweise etc.</t>
  </si>
  <si>
    <t>Zeile Gesamtbetrag für das zu aktivierende Anlagevermögen des Amtes 67</t>
  </si>
  <si>
    <t>Prüfung aufgeteilte
Teilrechnungsbeträge
Schlussrechnung</t>
  </si>
  <si>
    <t>Summe investiv:</t>
  </si>
  <si>
    <t>Summe Aufwand:</t>
  </si>
  <si>
    <t>Objekt 6</t>
  </si>
  <si>
    <t>Objekt 7</t>
  </si>
  <si>
    <t>Objekt 8</t>
  </si>
  <si>
    <t>Objekt 9</t>
  </si>
  <si>
    <t>Objekt 10</t>
  </si>
  <si>
    <t>Objekt 11</t>
  </si>
  <si>
    <t>Objekt 12</t>
  </si>
  <si>
    <t>Objekt 13</t>
  </si>
  <si>
    <t>Objekt 14</t>
  </si>
  <si>
    <t>Objekt 15</t>
  </si>
  <si>
    <t>Aktivierungsprotokoll für Anlagegüter des Amtes für Stadtgrün, Naturschutz und Friedhofswesen ab dem 01.01.2012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</si>
</sst>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_ ;\-0\ "/>
    <numFmt numFmtId="166" formatCode="[$-407]dddd\,\ d\.\ mmmm\ yyyy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3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89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44" fontId="0" fillId="0" borderId="0" xfId="46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4" fontId="11" fillId="0" borderId="0" xfId="46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44" fontId="11" fillId="0" borderId="0" xfId="46" applyFont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44" fontId="0" fillId="0" borderId="0" xfId="46" applyFill="1" applyBorder="1" applyAlignment="1" applyProtection="1">
      <alignment vertical="center" wrapText="1"/>
      <protection/>
    </xf>
    <xf numFmtId="44" fontId="11" fillId="0" borderId="0" xfId="46" applyFont="1" applyFill="1" applyBorder="1" applyAlignment="1" applyProtection="1">
      <alignment vertical="center" wrapText="1"/>
      <protection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horizontal="right" vertical="center" wrapText="1"/>
    </xf>
    <xf numFmtId="0" fontId="17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44" fontId="10" fillId="0" borderId="0" xfId="46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46" applyFont="1" applyFill="1" applyBorder="1" applyAlignment="1" applyProtection="1">
      <alignment horizontal="center" vertical="center" wrapText="1"/>
      <protection locked="0"/>
    </xf>
    <xf numFmtId="44" fontId="10" fillId="0" borderId="0" xfId="46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2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top" wrapText="1"/>
    </xf>
    <xf numFmtId="44" fontId="16" fillId="0" borderId="0" xfId="46" applyFont="1" applyFill="1" applyBorder="1" applyAlignment="1" applyProtection="1">
      <alignment horizontal="center" vertical="center" wrapText="1"/>
      <protection/>
    </xf>
    <xf numFmtId="44" fontId="10" fillId="33" borderId="13" xfId="46" applyFont="1" applyFill="1" applyBorder="1" applyAlignment="1" applyProtection="1">
      <alignment horizontal="center" vertical="center" wrapText="1"/>
      <protection/>
    </xf>
    <xf numFmtId="0" fontId="10" fillId="33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4" fontId="6" fillId="0" borderId="0" xfId="46" applyFont="1" applyFill="1" applyBorder="1" applyAlignment="1" applyProtection="1">
      <alignment horizontal="center" vertical="center" wrapText="1"/>
      <protection locked="0"/>
    </xf>
    <xf numFmtId="44" fontId="6" fillId="0" borderId="0" xfId="46" applyFont="1" applyBorder="1" applyAlignment="1" applyProtection="1">
      <alignment horizontal="center" vertical="center" wrapText="1"/>
      <protection locked="0"/>
    </xf>
    <xf numFmtId="44" fontId="6" fillId="0" borderId="0" xfId="46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20" fillId="33" borderId="14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34" borderId="11" xfId="0" applyNumberFormat="1" applyFont="1" applyFill="1" applyBorder="1" applyAlignment="1">
      <alignment vertical="center" wrapText="1"/>
    </xf>
    <xf numFmtId="4" fontId="0" fillId="34" borderId="11" xfId="0" applyNumberFormat="1" applyFill="1" applyBorder="1" applyAlignment="1">
      <alignment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12" fillId="3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3" xfId="0" applyFont="1" applyBorder="1" applyAlignment="1">
      <alignment horizontal="right" vertical="center" wrapText="1"/>
    </xf>
    <xf numFmtId="0" fontId="9" fillId="0" borderId="12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3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0" fontId="12" fillId="0" borderId="0" xfId="0" applyFont="1" applyAlignment="1">
      <alignment vertical="center" wrapText="1"/>
    </xf>
    <xf numFmtId="0" fontId="0" fillId="0" borderId="11" xfId="0" applyFill="1" applyBorder="1" applyAlignment="1">
      <alignment vertical="center" wrapText="1"/>
    </xf>
    <xf numFmtId="4" fontId="0" fillId="33" borderId="11" xfId="0" applyNumberFormat="1" applyFill="1" applyBorder="1" applyAlignment="1" applyProtection="1">
      <alignment vertical="center" wrapText="1"/>
      <protection locked="0"/>
    </xf>
    <xf numFmtId="4" fontId="0" fillId="34" borderId="11" xfId="46" applyNumberFormat="1" applyFill="1" applyBorder="1" applyAlignment="1">
      <alignment vertical="center" wrapText="1"/>
    </xf>
    <xf numFmtId="4" fontId="0" fillId="34" borderId="11" xfId="0" applyNumberFormat="1" applyFont="1" applyFill="1" applyBorder="1" applyAlignment="1">
      <alignment horizontal="right" vertical="center" wrapText="1"/>
    </xf>
    <xf numFmtId="4" fontId="0" fillId="34" borderId="11" xfId="46" applyNumberFormat="1" applyFont="1" applyFill="1" applyBorder="1" applyAlignment="1">
      <alignment vertical="center" wrapText="1"/>
    </xf>
    <xf numFmtId="4" fontId="0" fillId="33" borderId="11" xfId="46" applyNumberFormat="1" applyFill="1" applyBorder="1" applyAlignment="1">
      <alignment vertical="center" wrapText="1"/>
    </xf>
    <xf numFmtId="0" fontId="0" fillId="33" borderId="11" xfId="0" applyFill="1" applyBorder="1" applyAlignment="1">
      <alignment vertical="center" wrapText="1"/>
    </xf>
    <xf numFmtId="3" fontId="0" fillId="33" borderId="11" xfId="0" applyNumberForma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3" fontId="0" fillId="34" borderId="11" xfId="0" applyNumberForma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 horizontal="center" vertical="center" wrapText="1"/>
      <protection locked="0"/>
    </xf>
    <xf numFmtId="0" fontId="13" fillId="33" borderId="11" xfId="0" applyFont="1" applyFill="1" applyBorder="1" applyAlignment="1" applyProtection="1">
      <alignment vertical="center" wrapText="1"/>
      <protection locked="0"/>
    </xf>
    <xf numFmtId="0" fontId="0" fillId="33" borderId="11" xfId="0" applyFill="1" applyBorder="1" applyAlignment="1" applyProtection="1">
      <alignment horizontal="center" vertical="center" wrapText="1"/>
      <protection locked="0"/>
    </xf>
    <xf numFmtId="0" fontId="14" fillId="35" borderId="11" xfId="0" applyFont="1" applyFill="1" applyBorder="1" applyAlignment="1" applyProtection="1">
      <alignment vertical="center" wrapText="1"/>
      <protection locked="0"/>
    </xf>
    <xf numFmtId="0" fontId="0" fillId="35" borderId="11" xfId="0" applyFill="1" applyBorder="1" applyAlignment="1" applyProtection="1">
      <alignment horizontal="center" vertical="center" wrapText="1"/>
      <protection locked="0"/>
    </xf>
    <xf numFmtId="4" fontId="0" fillId="35" borderId="11" xfId="0" applyNumberFormat="1" applyFill="1" applyBorder="1" applyAlignment="1" applyProtection="1">
      <alignment vertical="center" wrapText="1"/>
      <protection locked="0"/>
    </xf>
    <xf numFmtId="4" fontId="0" fillId="35" borderId="11" xfId="46" applyNumberFormat="1" applyFill="1" applyBorder="1" applyAlignment="1" applyProtection="1">
      <alignment vertical="center" wrapText="1"/>
      <protection locked="0"/>
    </xf>
    <xf numFmtId="4" fontId="0" fillId="35" borderId="11" xfId="46" applyNumberFormat="1" applyFill="1" applyBorder="1" applyAlignment="1">
      <alignment vertical="center" wrapText="1"/>
    </xf>
    <xf numFmtId="164" fontId="0" fillId="35" borderId="11" xfId="46" applyNumberFormat="1" applyFill="1" applyBorder="1" applyAlignment="1">
      <alignment vertical="center" wrapText="1"/>
    </xf>
    <xf numFmtId="0" fontId="0" fillId="35" borderId="11" xfId="0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 wrapText="1"/>
    </xf>
    <xf numFmtId="4" fontId="0" fillId="0" borderId="11" xfId="46" applyNumberFormat="1" applyFill="1" applyBorder="1" applyAlignment="1">
      <alignment vertical="center" wrapText="1"/>
    </xf>
    <xf numFmtId="0" fontId="9" fillId="34" borderId="11" xfId="0" applyFont="1" applyFill="1" applyBorder="1" applyAlignment="1">
      <alignment vertical="center" wrapText="1"/>
    </xf>
    <xf numFmtId="4" fontId="9" fillId="34" borderId="1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6" xfId="0" applyFill="1" applyBorder="1" applyAlignment="1">
      <alignment horizontal="right" vertical="center" wrapText="1"/>
    </xf>
    <xf numFmtId="4" fontId="6" fillId="34" borderId="17" xfId="0" applyNumberFormat="1" applyFont="1" applyFill="1" applyBorder="1" applyAlignment="1">
      <alignment vertical="center" wrapText="1"/>
    </xf>
    <xf numFmtId="0" fontId="6" fillId="34" borderId="17" xfId="0" applyFont="1" applyFill="1" applyBorder="1" applyAlignment="1">
      <alignment vertical="center" wrapText="1"/>
    </xf>
    <xf numFmtId="0" fontId="0" fillId="34" borderId="17" xfId="0" applyFill="1" applyBorder="1" applyAlignment="1">
      <alignment horizontal="right" vertical="center" wrapText="1"/>
    </xf>
    <xf numFmtId="0" fontId="0" fillId="34" borderId="18" xfId="0" applyFill="1" applyBorder="1" applyAlignment="1">
      <alignment horizontal="right" vertical="center" wrapText="1"/>
    </xf>
    <xf numFmtId="0" fontId="0" fillId="0" borderId="19" xfId="0" applyFont="1" applyFill="1" applyBorder="1" applyAlignment="1">
      <alignment vertical="center" wrapText="1"/>
    </xf>
    <xf numFmtId="4" fontId="6" fillId="0" borderId="11" xfId="0" applyNumberFormat="1" applyFont="1" applyFill="1" applyBorder="1" applyAlignment="1">
      <alignment vertical="center" wrapText="1"/>
    </xf>
    <xf numFmtId="4" fontId="6" fillId="34" borderId="18" xfId="0" applyNumberFormat="1" applyFont="1" applyFill="1" applyBorder="1" applyAlignment="1">
      <alignment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4" fontId="0" fillId="0" borderId="0" xfId="0" applyNumberFormat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4" fontId="0" fillId="0" borderId="0" xfId="0" applyNumberFormat="1" applyBorder="1" applyAlignment="1">
      <alignment vertical="center" wrapText="1"/>
    </xf>
    <xf numFmtId="0" fontId="15" fillId="0" borderId="0" xfId="0" applyFont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/>
    </xf>
    <xf numFmtId="44" fontId="6" fillId="34" borderId="20" xfId="46" applyFont="1" applyFill="1" applyBorder="1" applyAlignment="1" applyProtection="1">
      <alignment horizontal="center" vertical="center" wrapText="1"/>
      <protection/>
    </xf>
    <xf numFmtId="44" fontId="6" fillId="34" borderId="21" xfId="46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2" xfId="0" applyFont="1" applyFill="1" applyBorder="1" applyAlignment="1">
      <alignment horizontal="center" vertical="center" wrapText="1"/>
    </xf>
    <xf numFmtId="44" fontId="6" fillId="33" borderId="20" xfId="46" applyFont="1" applyFill="1" applyBorder="1" applyAlignment="1" applyProtection="1">
      <alignment horizontal="center" vertical="center" wrapText="1"/>
      <protection locked="0"/>
    </xf>
    <xf numFmtId="44" fontId="6" fillId="33" borderId="21" xfId="46" applyFont="1" applyFill="1" applyBorder="1" applyAlignment="1" applyProtection="1">
      <alignment horizontal="center" vertical="center" wrapText="1"/>
      <protection locked="0"/>
    </xf>
    <xf numFmtId="0" fontId="6" fillId="0" borderId="22" xfId="0" applyFont="1" applyBorder="1" applyAlignment="1">
      <alignment horizontal="center" vertical="center" wrapText="1"/>
    </xf>
    <xf numFmtId="44" fontId="6" fillId="33" borderId="20" xfId="46" applyFont="1" applyFill="1" applyBorder="1" applyAlignment="1" applyProtection="1">
      <alignment horizontal="center" vertical="center" wrapText="1"/>
      <protection/>
    </xf>
    <xf numFmtId="44" fontId="6" fillId="33" borderId="21" xfId="46" applyFont="1" applyFill="1" applyBorder="1" applyAlignment="1" applyProtection="1">
      <alignment horizontal="center" vertical="center" wrapText="1"/>
      <protection/>
    </xf>
    <xf numFmtId="0" fontId="6" fillId="33" borderId="21" xfId="0" applyFont="1" applyFill="1" applyBorder="1" applyAlignment="1">
      <alignment horizontal="center" vertical="center" wrapText="1"/>
    </xf>
    <xf numFmtId="44" fontId="6" fillId="34" borderId="10" xfId="46" applyFont="1" applyFill="1" applyBorder="1" applyAlignment="1" applyProtection="1">
      <alignment horizontal="center" vertical="center" wrapText="1"/>
      <protection/>
    </xf>
    <xf numFmtId="0" fontId="6" fillId="34" borderId="21" xfId="0" applyFont="1" applyFill="1" applyBorder="1" applyAlignment="1" applyProtection="1">
      <alignment horizontal="center" vertical="center" wrapText="1"/>
      <protection/>
    </xf>
    <xf numFmtId="0" fontId="6" fillId="34" borderId="22" xfId="0" applyFont="1" applyFill="1" applyBorder="1" applyAlignment="1" applyProtection="1">
      <alignment horizontal="center" vertical="center" wrapText="1"/>
      <protection/>
    </xf>
    <xf numFmtId="44" fontId="6" fillId="33" borderId="23" xfId="46" applyFont="1" applyFill="1" applyBorder="1" applyAlignment="1" applyProtection="1">
      <alignment horizontal="center" vertical="center" wrapText="1"/>
      <protection locked="0"/>
    </xf>
    <xf numFmtId="44" fontId="6" fillId="33" borderId="14" xfId="46" applyFont="1" applyFill="1" applyBorder="1" applyAlignment="1" applyProtection="1">
      <alignment horizontal="center" vertical="center" wrapText="1"/>
      <protection locked="0"/>
    </xf>
    <xf numFmtId="44" fontId="6" fillId="33" borderId="23" xfId="46" applyFont="1" applyFill="1" applyBorder="1" applyAlignment="1" applyProtection="1">
      <alignment horizontal="center" vertical="center" wrapText="1"/>
      <protection/>
    </xf>
    <xf numFmtId="44" fontId="6" fillId="33" borderId="14" xfId="46" applyFont="1" applyFill="1" applyBorder="1" applyAlignment="1" applyProtection="1">
      <alignment horizontal="center" vertical="center" wrapText="1"/>
      <protection/>
    </xf>
    <xf numFmtId="0" fontId="0" fillId="0" borderId="24" xfId="0" applyBorder="1" applyAlignment="1">
      <alignment horizontal="center" vertical="center" wrapText="1"/>
    </xf>
    <xf numFmtId="14" fontId="6" fillId="33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0" xfId="0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left" vertical="center" wrapText="1"/>
    </xf>
    <xf numFmtId="0" fontId="9" fillId="34" borderId="11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1" xfId="0" applyFill="1" applyBorder="1" applyAlignment="1">
      <alignment horizontal="left" vertical="center" wrapText="1"/>
    </xf>
    <xf numFmtId="0" fontId="6" fillId="34" borderId="2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left" vertical="center" wrapText="1"/>
    </xf>
    <xf numFmtId="0" fontId="6" fillId="34" borderId="18" xfId="0" applyFont="1" applyFill="1" applyBorder="1" applyAlignment="1">
      <alignment horizontal="left" vertical="center" wrapText="1"/>
    </xf>
    <xf numFmtId="44" fontId="6" fillId="34" borderId="22" xfId="46" applyFont="1" applyFill="1" applyBorder="1" applyAlignment="1" applyProtection="1">
      <alignment horizontal="center" vertical="center" wrapText="1"/>
      <protection/>
    </xf>
    <xf numFmtId="44" fontId="6" fillId="34" borderId="23" xfId="46" applyFont="1" applyFill="1" applyBorder="1" applyAlignment="1" applyProtection="1">
      <alignment horizontal="center" vertical="center" wrapText="1"/>
      <protection locked="0"/>
    </xf>
    <xf numFmtId="44" fontId="6" fillId="34" borderId="14" xfId="46" applyFont="1" applyFill="1" applyBorder="1" applyAlignment="1" applyProtection="1">
      <alignment horizontal="center" vertical="center" wrapText="1"/>
      <protection locked="0"/>
    </xf>
    <xf numFmtId="14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49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0" xfId="0" applyFont="1" applyFill="1" applyBorder="1" applyAlignment="1" applyProtection="1">
      <alignment horizontal="center" vertical="center" wrapText="1"/>
      <protection locked="0"/>
    </xf>
    <xf numFmtId="0" fontId="6" fillId="34" borderId="21" xfId="0" applyFont="1" applyFill="1" applyBorder="1" applyAlignment="1" applyProtection="1">
      <alignment horizontal="center" vertical="center" wrapText="1"/>
      <protection locked="0"/>
    </xf>
    <xf numFmtId="0" fontId="6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4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9" fillId="0" borderId="0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45"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7"/>
  <sheetViews>
    <sheetView zoomScale="75" zoomScaleNormal="75" zoomScalePageLayoutView="0" workbookViewId="0" topLeftCell="A1">
      <selection activeCell="R4" sqref="R4"/>
    </sheetView>
  </sheetViews>
  <sheetFormatPr defaultColWidth="11.421875" defaultRowHeight="12.75"/>
  <cols>
    <col min="1" max="1" width="47.57421875" style="3" bestFit="1" customWidth="1"/>
    <col min="2" max="2" width="7.00390625" style="3" customWidth="1"/>
    <col min="3" max="3" width="9.140625" style="3" customWidth="1"/>
    <col min="4" max="4" width="7.8515625" style="3" customWidth="1"/>
    <col min="5" max="5" width="9.140625" style="3" bestFit="1" customWidth="1"/>
    <col min="6" max="6" width="11.7109375" style="3" customWidth="1"/>
    <col min="7" max="7" width="11.57421875" style="3" bestFit="1" customWidth="1"/>
    <col min="8" max="8" width="11.8515625" style="3" customWidth="1"/>
    <col min="9" max="9" width="19.00390625" style="3" customWidth="1"/>
    <col min="10" max="25" width="8.7109375" style="3" customWidth="1"/>
    <col min="26" max="28" width="10.8515625" style="3" customWidth="1"/>
    <col min="29" max="16384" width="11.421875" style="3" customWidth="1"/>
  </cols>
  <sheetData>
    <row r="1" spans="1:28" s="1" customFormat="1" ht="47.25" customHeight="1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7"/>
      <c r="Q1" s="41"/>
      <c r="R1" s="41"/>
      <c r="S1" s="41"/>
      <c r="T1" s="41"/>
      <c r="U1" s="41"/>
      <c r="V1" s="41"/>
      <c r="W1" s="41"/>
      <c r="X1" s="41"/>
      <c r="Y1" s="41"/>
      <c r="Z1" s="28"/>
      <c r="AA1" s="28"/>
      <c r="AB1" s="28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13" s="72" customFormat="1" ht="30" customHeight="1" thickBot="1">
      <c r="A3" s="4" t="s">
        <v>88</v>
      </c>
      <c r="B3" s="158"/>
      <c r="C3" s="159"/>
      <c r="D3" s="159"/>
      <c r="E3" s="159"/>
      <c r="F3" s="159"/>
      <c r="G3" s="159"/>
      <c r="H3" s="161"/>
      <c r="I3" s="162"/>
      <c r="J3" s="71"/>
      <c r="K3" s="71"/>
      <c r="L3" s="71"/>
      <c r="M3" s="71"/>
    </row>
    <row r="4" spans="1:9" s="72" customFormat="1" ht="16.5" thickBot="1">
      <c r="A4" s="5"/>
      <c r="B4" s="56"/>
      <c r="C4" s="56"/>
      <c r="D4" s="56"/>
      <c r="E4" s="56"/>
      <c r="F4" s="56"/>
      <c r="G4" s="56"/>
      <c r="H4" s="56"/>
      <c r="I4" s="50"/>
    </row>
    <row r="5" spans="1:9" s="72" customFormat="1" ht="16.5" thickBot="1">
      <c r="A5" s="4" t="s">
        <v>75</v>
      </c>
      <c r="B5" s="158"/>
      <c r="C5" s="159"/>
      <c r="D5" s="159"/>
      <c r="E5" s="160"/>
      <c r="F5" s="163"/>
      <c r="G5" s="159"/>
      <c r="H5" s="159"/>
      <c r="I5" s="160"/>
    </row>
    <row r="6" spans="1:9" s="73" customFormat="1" ht="13.5" customHeight="1" thickBot="1">
      <c r="A6" s="39"/>
      <c r="B6" s="61"/>
      <c r="C6" s="61"/>
      <c r="D6" s="61"/>
      <c r="E6" s="61"/>
      <c r="F6" s="61"/>
      <c r="G6" s="61"/>
      <c r="H6" s="61"/>
      <c r="I6" s="61"/>
    </row>
    <row r="7" spans="1:9" s="73" customFormat="1" ht="16.5" thickBot="1">
      <c r="A7" s="40" t="s">
        <v>97</v>
      </c>
      <c r="B7" s="159"/>
      <c r="C7" s="159"/>
      <c r="D7" s="159"/>
      <c r="E7" s="160"/>
      <c r="F7" s="61"/>
      <c r="G7" s="61"/>
      <c r="H7" s="61"/>
      <c r="I7" s="61"/>
    </row>
    <row r="8" spans="1:9" s="72" customFormat="1" ht="16.5" thickBot="1">
      <c r="A8" s="5"/>
      <c r="B8" s="56"/>
      <c r="C8" s="56"/>
      <c r="D8" s="56"/>
      <c r="E8" s="56"/>
      <c r="F8" s="56"/>
      <c r="G8" s="56"/>
      <c r="H8" s="50"/>
      <c r="I8" s="50"/>
    </row>
    <row r="9" spans="1:31" s="72" customFormat="1" ht="30" customHeight="1" thickBot="1">
      <c r="A9" s="4" t="s">
        <v>89</v>
      </c>
      <c r="B9" s="155"/>
      <c r="C9" s="156"/>
      <c r="D9" s="156"/>
      <c r="E9" s="156"/>
      <c r="F9" s="156"/>
      <c r="G9" s="156"/>
      <c r="H9" s="156"/>
      <c r="I9" s="157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</row>
    <row r="10" spans="1:31" s="72" customFormat="1" ht="13.5" thickBot="1">
      <c r="A10" s="27"/>
      <c r="B10" s="62"/>
      <c r="C10" s="62"/>
      <c r="D10" s="62"/>
      <c r="E10" s="62"/>
      <c r="F10" s="62"/>
      <c r="G10" s="62"/>
      <c r="H10" s="62"/>
      <c r="I10" s="62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</row>
    <row r="11" spans="1:34" s="72" customFormat="1" ht="30" customHeight="1" thickBot="1">
      <c r="A11" s="37" t="s">
        <v>90</v>
      </c>
      <c r="B11" s="141"/>
      <c r="C11" s="142"/>
      <c r="D11" s="142"/>
      <c r="E11" s="142"/>
      <c r="F11" s="142"/>
      <c r="G11" s="143"/>
      <c r="H11" s="63"/>
      <c r="I11" s="154" t="s">
        <v>132</v>
      </c>
      <c r="J11" s="46" t="s">
        <v>71</v>
      </c>
      <c r="K11" s="46" t="s">
        <v>72</v>
      </c>
      <c r="L11" s="46" t="s">
        <v>73</v>
      </c>
      <c r="M11" s="46" t="s">
        <v>85</v>
      </c>
      <c r="N11" s="46" t="s">
        <v>86</v>
      </c>
      <c r="O11" s="46" t="s">
        <v>135</v>
      </c>
      <c r="P11" s="46" t="s">
        <v>136</v>
      </c>
      <c r="Q11" s="46" t="s">
        <v>137</v>
      </c>
      <c r="R11" s="46" t="s">
        <v>138</v>
      </c>
      <c r="S11" s="46" t="s">
        <v>139</v>
      </c>
      <c r="T11" s="46" t="s">
        <v>140</v>
      </c>
      <c r="U11" s="46" t="s">
        <v>141</v>
      </c>
      <c r="V11" s="46" t="s">
        <v>142</v>
      </c>
      <c r="W11" s="46" t="s">
        <v>143</v>
      </c>
      <c r="X11" s="46" t="s">
        <v>144</v>
      </c>
      <c r="Y11" s="17" t="s">
        <v>87</v>
      </c>
      <c r="Z11" s="21"/>
      <c r="AA11" s="21"/>
      <c r="AB11" s="21"/>
      <c r="AC11" s="21"/>
      <c r="AD11" s="24"/>
      <c r="AE11" s="24"/>
      <c r="AF11" s="24"/>
      <c r="AG11" s="58"/>
      <c r="AH11" s="58"/>
    </row>
    <row r="12" spans="1:34" s="72" customFormat="1" ht="16.5" thickBot="1">
      <c r="A12" s="74"/>
      <c r="B12" s="47"/>
      <c r="C12" s="47"/>
      <c r="D12" s="47"/>
      <c r="E12" s="47"/>
      <c r="F12" s="47"/>
      <c r="G12" s="57"/>
      <c r="H12" s="26"/>
      <c r="I12" s="154"/>
      <c r="J12" s="65">
        <f>IF('Objekt 1'!$B$9="","",SUM('Objekt 1'!$B$9:$G$9))</f>
        <v>0</v>
      </c>
      <c r="K12" s="65">
        <f>IF('Objekt 2'!$B$9="","",SUM('Objekt 2'!$B$9:$G$9))</f>
        <v>0</v>
      </c>
      <c r="L12" s="65">
        <f>IF('Objekt 3'!$B$9="","",SUM('Objekt 3'!$B$9:$G$9))</f>
        <v>0</v>
      </c>
      <c r="M12" s="65">
        <f>IF('Objekt 4'!$B$9="","",SUM('Objekt 4'!$B$9:$G$9))</f>
        <v>0</v>
      </c>
      <c r="N12" s="65">
        <f>IF('Objekt 5'!$B$9="","",SUM('Objekt 5'!$B$9:$G$9))</f>
        <v>0</v>
      </c>
      <c r="O12" s="65">
        <f>IF('Objekt 6'!$B$9="","",SUM('Objekt 4'!$B$9:$G$9))</f>
        <v>0</v>
      </c>
      <c r="P12" s="65">
        <f>IF('Objekt 7'!$B$9="","",SUM('Objekt 7'!$B$9:$G$9))</f>
        <v>0</v>
      </c>
      <c r="Q12" s="65">
        <f>IF('Objekt 8'!$B$9="","",SUM('Objekt 8'!$B$9:$G$9))</f>
        <v>0</v>
      </c>
      <c r="R12" s="65">
        <f>IF('Objekt 9'!$B$9="","",SUM('Objekt 9'!$B$9:$G$9))</f>
        <v>0</v>
      </c>
      <c r="S12" s="65">
        <f>IF('Objekt 10'!$B$9="","",SUM('Objekt 10'!$B$9:$G$9))</f>
        <v>0</v>
      </c>
      <c r="T12" s="65">
        <f>IF('Objekt 11'!$B$9="","",SUM('Objekt 11'!$B$9:$G$9))</f>
        <v>0</v>
      </c>
      <c r="U12" s="65">
        <f>IF('Objekt 12'!$B$9="","",SUM('Objekt 12'!$B$9:$G$9))</f>
        <v>0</v>
      </c>
      <c r="V12" s="65">
        <f>IF('Objekt 13'!$B$9="","",SUM('Objekt 13'!$B$9:$G$9))</f>
        <v>0</v>
      </c>
      <c r="W12" s="65">
        <f>IF('Objekt 14'!$B$9="","",SUM('Objekt 14'!$B$9:$G$9))</f>
        <v>0</v>
      </c>
      <c r="X12" s="65">
        <f>IF('Objekt 15'!$B$9="","",SUM('Objekt 15'!$B$9:$G$9))</f>
        <v>0</v>
      </c>
      <c r="Y12" s="66">
        <f>SUM(J12:X12)</f>
        <v>0</v>
      </c>
      <c r="Z12" s="6"/>
      <c r="AA12" s="6"/>
      <c r="AB12" s="6"/>
      <c r="AC12" s="6"/>
      <c r="AD12" s="24"/>
      <c r="AE12" s="24"/>
      <c r="AF12" s="24"/>
      <c r="AG12" s="58"/>
      <c r="AH12" s="58"/>
    </row>
    <row r="13" spans="1:33" s="72" customFormat="1" ht="47.25" customHeight="1" thickBot="1">
      <c r="A13" s="75" t="s">
        <v>78</v>
      </c>
      <c r="B13" s="150">
        <v>0</v>
      </c>
      <c r="C13" s="150"/>
      <c r="D13" s="150"/>
      <c r="E13" s="150"/>
      <c r="F13" s="150"/>
      <c r="G13" s="151"/>
      <c r="H13" s="14"/>
      <c r="I13" s="64"/>
      <c r="J13" s="58"/>
      <c r="K13" s="58"/>
      <c r="L13" s="58"/>
      <c r="M13" s="58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6"/>
      <c r="Z13" s="6"/>
      <c r="AA13" s="6"/>
      <c r="AB13" s="6"/>
      <c r="AC13" s="24"/>
      <c r="AD13" s="24"/>
      <c r="AE13" s="24"/>
      <c r="AF13" s="58"/>
      <c r="AG13" s="58"/>
    </row>
    <row r="14" spans="1:33" s="72" customFormat="1" ht="10.5" customHeight="1" thickBot="1">
      <c r="A14" s="74"/>
      <c r="B14" s="47"/>
      <c r="C14" s="47"/>
      <c r="D14" s="47"/>
      <c r="E14" s="47"/>
      <c r="F14" s="47"/>
      <c r="G14" s="56"/>
      <c r="H14" s="14"/>
      <c r="I14" s="64"/>
      <c r="J14" s="58"/>
      <c r="K14" s="58"/>
      <c r="L14" s="58"/>
      <c r="M14" s="58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6"/>
      <c r="Z14" s="6"/>
      <c r="AA14" s="6"/>
      <c r="AB14" s="6"/>
      <c r="AC14" s="24"/>
      <c r="AD14" s="24"/>
      <c r="AE14" s="24"/>
      <c r="AF14" s="58"/>
      <c r="AG14" s="58"/>
    </row>
    <row r="15" spans="1:33" s="72" customFormat="1" ht="16.5" thickBot="1">
      <c r="A15" s="76" t="s">
        <v>70</v>
      </c>
      <c r="B15" s="147">
        <f>B11-B13</f>
        <v>0</v>
      </c>
      <c r="C15" s="148"/>
      <c r="D15" s="148"/>
      <c r="E15" s="148"/>
      <c r="F15" s="148"/>
      <c r="G15" s="149"/>
      <c r="H15" s="14"/>
      <c r="I15" s="136" t="s">
        <v>133</v>
      </c>
      <c r="J15" s="130">
        <f>'Objekt 1'!L90+'Objekt 2'!L90+'Objekt 3'!L90+'Objekt 4'!L90+'Objekt 5'!L90+'Objekt 6'!L90+'Objekt 7'!L90+'Objekt 8'!L90+'Objekt 9'!L90+'Objekt 10'!L90+'Objekt 11'!L90+'Objekt 12'!L90+'Objekt 13'!L90+'Objekt 14'!L90+'Objekt 15'!L90</f>
        <v>0</v>
      </c>
      <c r="L15" s="58"/>
      <c r="M15" s="58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1"/>
      <c r="Z15" s="21"/>
      <c r="AA15" s="21"/>
      <c r="AB15" s="21"/>
      <c r="AC15" s="24"/>
      <c r="AD15" s="24"/>
      <c r="AE15" s="24"/>
      <c r="AF15" s="58"/>
      <c r="AG15" s="58"/>
    </row>
    <row r="16" spans="1:33" s="72" customFormat="1" ht="16.5" thickBot="1">
      <c r="A16" s="74"/>
      <c r="B16" s="56"/>
      <c r="C16" s="56"/>
      <c r="D16" s="56"/>
      <c r="E16" s="56"/>
      <c r="F16" s="56"/>
      <c r="G16" s="56"/>
      <c r="H16" s="14"/>
      <c r="I16" s="136" t="s">
        <v>134</v>
      </c>
      <c r="J16" s="130">
        <f>'Objekt 1'!M90+'Objekt 2'!M90+'Objekt 3'!M90+'Objekt 4'!M90+'Objekt 5'!M90+'Objekt 6'!M90+'Objekt 7'!M90+'Objekt 8'!M90+'Objekt 9'!M90+'Objekt 10'!M90+'Objekt 11'!M90+'Objekt 12'!M90+'Objekt 13'!M90+'Objekt 14'!M90+'Objekt 15'!M90</f>
        <v>0</v>
      </c>
      <c r="K16" s="58"/>
      <c r="L16" s="58"/>
      <c r="M16" s="58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58"/>
      <c r="AG16" s="58"/>
    </row>
    <row r="17" spans="1:33" s="72" customFormat="1" ht="47.25" customHeight="1" thickBot="1">
      <c r="A17" s="37" t="s">
        <v>91</v>
      </c>
      <c r="B17" s="141">
        <v>0</v>
      </c>
      <c r="C17" s="142"/>
      <c r="D17" s="142"/>
      <c r="E17" s="142"/>
      <c r="F17" s="142"/>
      <c r="G17" s="143"/>
      <c r="H17" s="63"/>
      <c r="I17" s="63"/>
      <c r="J17" s="45"/>
      <c r="K17" s="45"/>
      <c r="L17" s="45"/>
      <c r="M17" s="45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59"/>
      <c r="Y17" s="21"/>
      <c r="Z17" s="21"/>
      <c r="AA17" s="21"/>
      <c r="AB17" s="21"/>
      <c r="AC17" s="24"/>
      <c r="AD17" s="24"/>
      <c r="AE17" s="24"/>
      <c r="AF17" s="58"/>
      <c r="AG17" s="58"/>
    </row>
    <row r="18" spans="1:33" s="72" customFormat="1" ht="16.5" thickBot="1">
      <c r="A18" s="74"/>
      <c r="B18" s="48"/>
      <c r="C18" s="48"/>
      <c r="D18" s="48"/>
      <c r="E18" s="48"/>
      <c r="F18" s="48"/>
      <c r="G18" s="48"/>
      <c r="H18" s="14"/>
      <c r="I18" s="64"/>
      <c r="J18" s="58"/>
      <c r="K18" s="58"/>
      <c r="L18" s="58"/>
      <c r="M18" s="58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6"/>
      <c r="Z18" s="6"/>
      <c r="AA18" s="6"/>
      <c r="AB18" s="6"/>
      <c r="AC18" s="24"/>
      <c r="AD18" s="24"/>
      <c r="AE18" s="24"/>
      <c r="AF18" s="58"/>
      <c r="AG18" s="58"/>
    </row>
    <row r="19" spans="1:33" s="72" customFormat="1" ht="26.25" thickBot="1">
      <c r="A19" s="37" t="s">
        <v>0</v>
      </c>
      <c r="B19" s="144">
        <v>0</v>
      </c>
      <c r="C19" s="145"/>
      <c r="D19" s="145"/>
      <c r="E19" s="146"/>
      <c r="F19" s="146"/>
      <c r="G19" s="143"/>
      <c r="H19" s="60"/>
      <c r="I19" s="154" t="s">
        <v>95</v>
      </c>
      <c r="J19" s="46" t="s">
        <v>71</v>
      </c>
      <c r="K19" s="46" t="s">
        <v>72</v>
      </c>
      <c r="L19" s="46" t="s">
        <v>73</v>
      </c>
      <c r="M19" s="46" t="s">
        <v>85</v>
      </c>
      <c r="N19" s="46" t="s">
        <v>86</v>
      </c>
      <c r="O19" s="46" t="s">
        <v>135</v>
      </c>
      <c r="P19" s="46" t="s">
        <v>136</v>
      </c>
      <c r="Q19" s="46" t="s">
        <v>137</v>
      </c>
      <c r="R19" s="46" t="s">
        <v>138</v>
      </c>
      <c r="S19" s="46" t="s">
        <v>139</v>
      </c>
      <c r="T19" s="46" t="s">
        <v>140</v>
      </c>
      <c r="U19" s="46" t="s">
        <v>141</v>
      </c>
      <c r="V19" s="46" t="s">
        <v>142</v>
      </c>
      <c r="W19" s="46" t="s">
        <v>143</v>
      </c>
      <c r="X19" s="46" t="s">
        <v>144</v>
      </c>
      <c r="Y19" s="17" t="s">
        <v>87</v>
      </c>
      <c r="Z19" s="24"/>
      <c r="AA19" s="24"/>
      <c r="AB19" s="24"/>
      <c r="AC19" s="24"/>
      <c r="AD19" s="24"/>
      <c r="AE19" s="24"/>
      <c r="AF19" s="58"/>
      <c r="AG19" s="58"/>
    </row>
    <row r="20" spans="1:33" s="72" customFormat="1" ht="30" customHeight="1" thickBot="1">
      <c r="A20" s="74"/>
      <c r="B20" s="48"/>
      <c r="C20" s="48"/>
      <c r="D20" s="48"/>
      <c r="E20" s="48"/>
      <c r="F20" s="48"/>
      <c r="G20" s="48"/>
      <c r="H20" s="63"/>
      <c r="I20" s="154"/>
      <c r="J20" s="65">
        <f>IF('Objekt 1'!$B$17="","",SUM('Objekt 1'!$B$17:$G$17))</f>
        <v>0</v>
      </c>
      <c r="K20" s="65">
        <f>IF('Objekt 2'!$B$17="","",SUM('Objekt 2'!$B$17:$G$17))</f>
        <v>0</v>
      </c>
      <c r="L20" s="65">
        <f>IF('Objekt 3'!$B$17="","",SUM('Objekt 3'!$B$17:$G$17))</f>
        <v>0</v>
      </c>
      <c r="M20" s="65">
        <f>IF('Objekt 4'!$B$17="","",SUM('Objekt 4'!$B$17:$G$17))</f>
        <v>0</v>
      </c>
      <c r="N20" s="65">
        <f>IF('Objekt 5'!$B$17="","",SUM('Objekt 5'!$B$17:$G$17))</f>
        <v>0</v>
      </c>
      <c r="O20" s="65">
        <f>IF('Objekt 6'!$B$17="","",SUM('Objekt 6'!$B$17:$G$17))</f>
        <v>0</v>
      </c>
      <c r="P20" s="65">
        <f>IF('Objekt 7'!$B$17="","",SUM('Objekt 7'!$B$17:$G$17))</f>
        <v>0</v>
      </c>
      <c r="Q20" s="65">
        <f>IF('Objekt 8'!$B$17="","",SUM('Objekt 8'!$B$17:$G$17))</f>
        <v>0</v>
      </c>
      <c r="R20" s="65">
        <f>IF('Objekt 9'!$B$17="","",SUM('Objekt 9'!$B$17:$G$17))</f>
        <v>0</v>
      </c>
      <c r="S20" s="65">
        <f>IF('Objekt 10'!$B$17="","",SUM('Objekt 10'!$B$17:$G$17))</f>
        <v>0</v>
      </c>
      <c r="T20" s="65">
        <f>IF('Objekt 11'!$B$17="","",SUM('Objekt 11'!$B$17:$G$17))</f>
        <v>0</v>
      </c>
      <c r="U20" s="65">
        <f>IF('Objekt 12'!$B$17="","",SUM('Objekt 12'!$B$17:$G$17))</f>
        <v>0</v>
      </c>
      <c r="V20" s="65">
        <f>IF('Objekt 13'!$B$17="","",SUM('Objekt 13'!$B$17:$G$17))</f>
        <v>0</v>
      </c>
      <c r="W20" s="65">
        <f>IF('Objekt 14'!$B$17="","",SUM('Objekt 14'!$B$17:$G$17))</f>
        <v>0</v>
      </c>
      <c r="X20" s="65">
        <f>IF('Objekt 15'!$B$17="","",SUM('Objekt 15'!$B$17:$G$17))</f>
        <v>0</v>
      </c>
      <c r="Y20" s="66">
        <f>SUM(J20:X20)</f>
        <v>0</v>
      </c>
      <c r="Z20" s="8"/>
      <c r="AA20" s="8"/>
      <c r="AB20" s="6"/>
      <c r="AC20" s="24"/>
      <c r="AD20" s="24"/>
      <c r="AE20" s="24"/>
      <c r="AF20" s="58"/>
      <c r="AG20" s="58"/>
    </row>
    <row r="21" spans="1:33" s="72" customFormat="1" ht="60" customHeight="1" thickBot="1">
      <c r="A21" s="75" t="s">
        <v>79</v>
      </c>
      <c r="B21" s="152">
        <v>0</v>
      </c>
      <c r="C21" s="152"/>
      <c r="D21" s="152"/>
      <c r="E21" s="152"/>
      <c r="F21" s="152"/>
      <c r="G21" s="153"/>
      <c r="H21" s="60"/>
      <c r="I21" s="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24"/>
      <c r="Z21" s="24"/>
      <c r="AA21" s="24"/>
      <c r="AB21" s="24"/>
      <c r="AC21" s="24"/>
      <c r="AD21" s="24"/>
      <c r="AE21" s="24"/>
      <c r="AF21" s="58"/>
      <c r="AG21" s="58"/>
    </row>
    <row r="22" spans="1:33" s="72" customFormat="1" ht="16.5" thickBot="1">
      <c r="A22" s="20"/>
      <c r="B22" s="49"/>
      <c r="C22" s="49"/>
      <c r="D22" s="49"/>
      <c r="E22" s="57"/>
      <c r="F22" s="57"/>
      <c r="G22" s="56"/>
      <c r="H22" s="14"/>
      <c r="I22" s="63"/>
      <c r="J22" s="58"/>
      <c r="K22" s="58"/>
      <c r="L22" s="58"/>
      <c r="M22" s="58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8"/>
      <c r="Z22" s="26"/>
      <c r="AA22" s="26"/>
      <c r="AB22" s="26"/>
      <c r="AC22" s="24"/>
      <c r="AD22" s="24"/>
      <c r="AE22" s="24"/>
      <c r="AF22" s="58"/>
      <c r="AG22" s="58"/>
    </row>
    <row r="23" spans="1:33" s="72" customFormat="1" ht="16.5" thickBot="1">
      <c r="A23" s="37" t="s">
        <v>77</v>
      </c>
      <c r="B23" s="147">
        <f>B19-B21</f>
        <v>0</v>
      </c>
      <c r="C23" s="148"/>
      <c r="D23" s="148"/>
      <c r="E23" s="148"/>
      <c r="F23" s="148"/>
      <c r="G23" s="149"/>
      <c r="H23" s="60"/>
      <c r="I23" s="9"/>
      <c r="J23" s="9"/>
      <c r="K23" s="9"/>
      <c r="L23" s="9"/>
      <c r="M23" s="9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1"/>
      <c r="Z23" s="21"/>
      <c r="AA23" s="21"/>
      <c r="AB23" s="21"/>
      <c r="AC23" s="58"/>
      <c r="AD23" s="58"/>
      <c r="AE23" s="58"/>
      <c r="AF23" s="58"/>
      <c r="AG23" s="58"/>
    </row>
    <row r="24" spans="1:33" s="72" customFormat="1" ht="26.25" thickBot="1">
      <c r="A24" s="77"/>
      <c r="B24" s="50"/>
      <c r="C24" s="50"/>
      <c r="D24" s="50"/>
      <c r="E24" s="51"/>
      <c r="F24" s="51"/>
      <c r="G24" s="51"/>
      <c r="H24" s="14"/>
      <c r="I24" s="154" t="s">
        <v>96</v>
      </c>
      <c r="J24" s="46" t="s">
        <v>71</v>
      </c>
      <c r="K24" s="46" t="s">
        <v>72</v>
      </c>
      <c r="L24" s="46" t="s">
        <v>73</v>
      </c>
      <c r="M24" s="46" t="s">
        <v>85</v>
      </c>
      <c r="N24" s="46" t="s">
        <v>86</v>
      </c>
      <c r="O24" s="46" t="s">
        <v>135</v>
      </c>
      <c r="P24" s="46" t="s">
        <v>136</v>
      </c>
      <c r="Q24" s="46" t="s">
        <v>137</v>
      </c>
      <c r="R24" s="46" t="s">
        <v>138</v>
      </c>
      <c r="S24" s="46" t="s">
        <v>139</v>
      </c>
      <c r="T24" s="46" t="s">
        <v>140</v>
      </c>
      <c r="U24" s="46" t="s">
        <v>141</v>
      </c>
      <c r="V24" s="46" t="s">
        <v>142</v>
      </c>
      <c r="W24" s="46" t="s">
        <v>143</v>
      </c>
      <c r="X24" s="46" t="s">
        <v>144</v>
      </c>
      <c r="Y24" s="17" t="s">
        <v>87</v>
      </c>
      <c r="Z24" s="78"/>
      <c r="AA24" s="78"/>
      <c r="AB24" s="6"/>
      <c r="AC24" s="58"/>
      <c r="AD24" s="58"/>
      <c r="AE24" s="58"/>
      <c r="AF24" s="58"/>
      <c r="AG24" s="58"/>
    </row>
    <row r="25" spans="1:33" s="79" customFormat="1" ht="30.75" customHeight="1" thickBot="1">
      <c r="A25" s="29" t="s">
        <v>1</v>
      </c>
      <c r="B25" s="137">
        <f>SUM(B11+B19)</f>
        <v>0</v>
      </c>
      <c r="C25" s="138"/>
      <c r="D25" s="138"/>
      <c r="E25" s="139"/>
      <c r="F25" s="139"/>
      <c r="G25" s="140"/>
      <c r="H25" s="60"/>
      <c r="I25" s="154"/>
      <c r="J25" s="65" t="e">
        <f>IF('Objekt 1'!$B$23="","",SUM('Objekt 1'!$B$23:$G$23))</f>
        <v>#DIV/0!</v>
      </c>
      <c r="K25" s="65" t="e">
        <f>IF('Objekt 2'!$B$23="","",SUM('Objekt 2'!$B$23:$G$23))</f>
        <v>#DIV/0!</v>
      </c>
      <c r="L25" s="65" t="e">
        <f>IF('Objekt 3'!$B$23="","",SUM('Objekt 3'!$B$23:$G$23))</f>
        <v>#DIV/0!</v>
      </c>
      <c r="M25" s="65" t="e">
        <f>IF('Objekt 4'!$B$23="","",SUM('Objekt 4'!$B$23:$G$23))</f>
        <v>#DIV/0!</v>
      </c>
      <c r="N25" s="65" t="e">
        <f>IF('Objekt 5'!$B$23="","",SUM('Objekt 5'!$B$23:$G$23))</f>
        <v>#DIV/0!</v>
      </c>
      <c r="O25" s="65" t="e">
        <f>IF('Objekt 6'!$B$23="","",SUM('Objekt 6'!$B$23:$G$23))</f>
        <v>#DIV/0!</v>
      </c>
      <c r="P25" s="65" t="e">
        <f>IF('Objekt 7'!$B$23="","",SUM('Objekt 7'!$B$23:$G$23))</f>
        <v>#DIV/0!</v>
      </c>
      <c r="Q25" s="65" t="e">
        <f>IF('Objekt 8'!$B$23="","",SUM('Objekt 8'!$B$23:$G$23))</f>
        <v>#DIV/0!</v>
      </c>
      <c r="R25" s="65" t="e">
        <f>IF('Objekt 9'!$B$23="","",SUM('Objekt 9'!$B$23:$G$23))</f>
        <v>#DIV/0!</v>
      </c>
      <c r="S25" s="65" t="e">
        <f>IF('Objekt 10'!$B$23="","",SUM('Objekt 10'!$B$23:$G$23))</f>
        <v>#DIV/0!</v>
      </c>
      <c r="T25" s="65" t="e">
        <f>IF('Objekt 11'!$B$23="","",SUM('Objekt 11'!$B$23:$G$23))</f>
        <v>#DIV/0!</v>
      </c>
      <c r="U25" s="65" t="e">
        <f>IF('Objekt 12'!$B$23="","",SUM('Objekt 12'!$B$23:$G$23))</f>
        <v>#DIV/0!</v>
      </c>
      <c r="V25" s="65" t="e">
        <f>IF('Objekt 13'!$B$23="","",SUM('Objekt 13'!$B$23:$G$23))</f>
        <v>#DIV/0!</v>
      </c>
      <c r="W25" s="65" t="e">
        <f>IF('Objekt 14'!$B$23="","",SUM('Objekt 14'!$B$23:$G$23))</f>
        <v>#DIV/0!</v>
      </c>
      <c r="X25" s="65" t="e">
        <f>IF('Objekt 15'!$B$23="","",SUM('Objekt 15'!$B$23:$G$23))</f>
        <v>#DIV/0!</v>
      </c>
      <c r="Y25" s="66" t="e">
        <f>SUM(J25:X25)</f>
        <v>#DIV/0!</v>
      </c>
      <c r="Z25" s="22"/>
      <c r="AA25" s="22"/>
      <c r="AB25" s="58"/>
      <c r="AC25" s="78"/>
      <c r="AD25" s="78"/>
      <c r="AE25" s="78"/>
      <c r="AF25" s="78"/>
      <c r="AG25" s="78"/>
    </row>
    <row r="26" spans="1:25" s="79" customFormat="1" ht="14.25">
      <c r="A26" s="77"/>
      <c r="B26" s="10"/>
      <c r="C26" s="10"/>
      <c r="D26" s="10"/>
      <c r="E26" s="10"/>
      <c r="F26" s="10"/>
      <c r="G26" s="10"/>
      <c r="H26" s="11"/>
      <c r="I26" s="14"/>
      <c r="Y26" s="72"/>
    </row>
    <row r="27" spans="8:9" s="72" customFormat="1" ht="14.25">
      <c r="H27" s="79"/>
      <c r="I27" s="79"/>
    </row>
    <row r="28" s="72" customFormat="1" ht="12.75"/>
  </sheetData>
  <sheetProtection/>
  <protectedRanges>
    <protectedRange password="CA11" sqref="B23:G25" name="Bereich4"/>
    <protectedRange password="CA11" sqref="B15" name="Bereich3"/>
    <protectedRange password="CA11" sqref="Y20 Y25 J25:X25 J20:X20" name="Bereich2"/>
    <protectedRange password="CA11" sqref="J12:Y12" name="Bereich1"/>
  </protectedRanges>
  <mergeCells count="18">
    <mergeCell ref="A1:P1"/>
    <mergeCell ref="I24:I25"/>
    <mergeCell ref="B9:I9"/>
    <mergeCell ref="B5:E5"/>
    <mergeCell ref="B3:G3"/>
    <mergeCell ref="H3:I3"/>
    <mergeCell ref="B7:E7"/>
    <mergeCell ref="F5:I5"/>
    <mergeCell ref="I19:I20"/>
    <mergeCell ref="I11:I12"/>
    <mergeCell ref="B25:G25"/>
    <mergeCell ref="B17:G17"/>
    <mergeCell ref="B19:G19"/>
    <mergeCell ref="B11:G11"/>
    <mergeCell ref="B15:G15"/>
    <mergeCell ref="B13:G13"/>
    <mergeCell ref="B21:G21"/>
    <mergeCell ref="B23:G23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47" r:id="rId1"/>
  <headerFooter alignWithMargins="0">
    <oddFooter>&amp;C&amp;"Arial,Fett"&amp;A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T15" sqref="T15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5" t="s">
        <v>145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O19" sqref="O19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P17" sqref="P17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tabSelected="1" zoomScale="75" zoomScaleNormal="75" zoomScalePageLayoutView="0" workbookViewId="0" topLeftCell="A1">
      <selection activeCell="V51" sqref="V5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41"/>
      <c r="P1" s="28"/>
      <c r="Q1" s="28"/>
      <c r="R1" s="28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>IF(D28="","",C28*D28)</f>
      </c>
      <c r="F28" s="89">
        <f>IF(E28="","",E28*19/100)</f>
      </c>
      <c r="G28" s="88">
        <f>IF(E28="","",$B$11*E28/$E$90)</f>
      </c>
      <c r="H28" s="89">
        <f>IF(D28="","",SUM(E28:G28))</f>
      </c>
      <c r="I28" s="87"/>
      <c r="J28" s="90" t="e">
        <f>IF(OR($B$19="",I28=""),"",I28*$B$19/$I$90)</f>
        <v>#DIV/0!</v>
      </c>
      <c r="K28" s="89">
        <f>IF(I28="","",SUM(I28:J28))</f>
      </c>
      <c r="L28" s="88"/>
      <c r="M28" s="88">
        <f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aca="true" t="shared" si="0" ref="E29:E87">IF(D29="","",C29*D29)</f>
      </c>
      <c r="F29" s="89">
        <f aca="true" t="shared" si="1" ref="F29:F87">IF(E29="","",E29*19/100)</f>
      </c>
      <c r="G29" s="88">
        <f aca="true" t="shared" si="2" ref="G29:G87">IF(E29="","",$B$11*E29/$E$90)</f>
      </c>
      <c r="H29" s="89">
        <f aca="true" t="shared" si="3" ref="H29:H87">IF(D29="","",SUM(E29:G29))</f>
      </c>
      <c r="I29" s="87"/>
      <c r="J29" s="90" t="e">
        <f aca="true" t="shared" si="4" ref="J29:J87">IF(OR($B$19="",I29=""),"",I29*$B$19/$I$90)</f>
        <v>#DIV/0!</v>
      </c>
      <c r="K29" s="89">
        <f aca="true" t="shared" si="5" ref="K29:K87">IF(I29="","",SUM(I29:J29))</f>
      </c>
      <c r="L29" s="88"/>
      <c r="M29" s="88">
        <f aca="true" t="shared" si="6" ref="M29:M45">IF(OR(K29="",H29=""),H29,SUM(H29+K29))</f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>IF(D30="","",C30*D30)</f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>
        <f>IF(OR(K38="",H38=""),H38,SUM(H38+K38))</f>
      </c>
      <c r="M38" s="88"/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>IF(OR(K46="",H46=""),H46,SUM(H46+K46))</f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aca="true" t="shared" si="7" ref="L50:L66">IF(OR(K50="",H50=""),H50,SUM(H50+K50))</f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t="shared" si="0"/>
      </c>
      <c r="F60" s="89">
        <f t="shared" si="1"/>
      </c>
      <c r="G60" s="88">
        <f t="shared" si="2"/>
      </c>
      <c r="H60" s="89">
        <f t="shared" si="3"/>
      </c>
      <c r="I60" s="87"/>
      <c r="J60" s="90" t="e">
        <f t="shared" si="4"/>
        <v>#DIV/0!</v>
      </c>
      <c r="K60" s="89">
        <f t="shared" si="5"/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0"/>
      </c>
      <c r="F61" s="89">
        <f t="shared" si="1"/>
      </c>
      <c r="G61" s="88">
        <f t="shared" si="2"/>
      </c>
      <c r="H61" s="89">
        <f t="shared" si="3"/>
      </c>
      <c r="I61" s="87"/>
      <c r="J61" s="90" t="e">
        <f t="shared" si="4"/>
        <v>#DIV/0!</v>
      </c>
      <c r="K61" s="89">
        <f t="shared" si="5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0"/>
      </c>
      <c r="F62" s="89">
        <f t="shared" si="1"/>
      </c>
      <c r="G62" s="88">
        <f t="shared" si="2"/>
      </c>
      <c r="H62" s="89">
        <f t="shared" si="3"/>
      </c>
      <c r="I62" s="87"/>
      <c r="J62" s="90" t="e">
        <f t="shared" si="4"/>
        <v>#DIV/0!</v>
      </c>
      <c r="K62" s="89">
        <f t="shared" si="5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0"/>
      </c>
      <c r="F63" s="89">
        <f t="shared" si="1"/>
      </c>
      <c r="G63" s="88">
        <f t="shared" si="2"/>
      </c>
      <c r="H63" s="89">
        <f t="shared" si="3"/>
      </c>
      <c r="I63" s="87"/>
      <c r="J63" s="90" t="e">
        <f t="shared" si="4"/>
        <v>#DIV/0!</v>
      </c>
      <c r="K63" s="89">
        <f t="shared" si="5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0"/>
      </c>
      <c r="F64" s="89">
        <f t="shared" si="1"/>
      </c>
      <c r="G64" s="88">
        <f t="shared" si="2"/>
      </c>
      <c r="H64" s="89">
        <f t="shared" si="3"/>
      </c>
      <c r="I64" s="87"/>
      <c r="J64" s="90" t="e">
        <f t="shared" si="4"/>
        <v>#DIV/0!</v>
      </c>
      <c r="K64" s="89">
        <f t="shared" si="5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0"/>
      </c>
      <c r="F65" s="89">
        <f t="shared" si="1"/>
      </c>
      <c r="G65" s="88">
        <f t="shared" si="2"/>
      </c>
      <c r="H65" s="89">
        <f t="shared" si="3"/>
      </c>
      <c r="I65" s="87"/>
      <c r="J65" s="90" t="e">
        <f t="shared" si="4"/>
        <v>#DIV/0!</v>
      </c>
      <c r="K65" s="89">
        <f t="shared" si="5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0"/>
      </c>
      <c r="F66" s="89">
        <f t="shared" si="1"/>
      </c>
      <c r="G66" s="88">
        <f t="shared" si="2"/>
      </c>
      <c r="H66" s="89">
        <f t="shared" si="3"/>
      </c>
      <c r="I66" s="87"/>
      <c r="J66" s="90" t="e">
        <f t="shared" si="4"/>
        <v>#DIV/0!</v>
      </c>
      <c r="K66" s="89">
        <f t="shared" si="5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0"/>
      </c>
      <c r="F67" s="89">
        <f t="shared" si="1"/>
      </c>
      <c r="G67" s="88">
        <f t="shared" si="2"/>
      </c>
      <c r="H67" s="89">
        <f t="shared" si="3"/>
      </c>
      <c r="I67" s="87"/>
      <c r="J67" s="90" t="e">
        <f t="shared" si="4"/>
        <v>#DIV/0!</v>
      </c>
      <c r="K67" s="89">
        <f t="shared" si="5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0"/>
      </c>
      <c r="F68" s="89">
        <f t="shared" si="1"/>
      </c>
      <c r="G68" s="88">
        <f t="shared" si="2"/>
      </c>
      <c r="H68" s="89">
        <f t="shared" si="3"/>
      </c>
      <c r="I68" s="87"/>
      <c r="J68" s="90" t="e">
        <f t="shared" si="4"/>
        <v>#DIV/0!</v>
      </c>
      <c r="K68" s="89">
        <f t="shared" si="5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0"/>
      </c>
      <c r="F69" s="89">
        <f t="shared" si="1"/>
      </c>
      <c r="G69" s="88">
        <f t="shared" si="2"/>
      </c>
      <c r="H69" s="89">
        <f t="shared" si="3"/>
      </c>
      <c r="I69" s="87"/>
      <c r="J69" s="90" t="e">
        <f t="shared" si="4"/>
        <v>#DIV/0!</v>
      </c>
      <c r="K69" s="89">
        <f t="shared" si="5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0"/>
      </c>
      <c r="F70" s="89">
        <f t="shared" si="1"/>
      </c>
      <c r="G70" s="88">
        <f t="shared" si="2"/>
      </c>
      <c r="H70" s="89">
        <f t="shared" si="3"/>
      </c>
      <c r="I70" s="87"/>
      <c r="J70" s="90" t="e">
        <f t="shared" si="4"/>
        <v>#DIV/0!</v>
      </c>
      <c r="K70" s="89">
        <f t="shared" si="5"/>
      </c>
      <c r="L70" s="88">
        <f aca="true" t="shared" si="8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0"/>
      </c>
      <c r="F71" s="89">
        <f t="shared" si="1"/>
      </c>
      <c r="G71" s="88">
        <f t="shared" si="2"/>
      </c>
      <c r="H71" s="89">
        <f t="shared" si="3"/>
      </c>
      <c r="I71" s="87"/>
      <c r="J71" s="90" t="e">
        <f t="shared" si="4"/>
        <v>#DIV/0!</v>
      </c>
      <c r="K71" s="89">
        <f t="shared" si="5"/>
      </c>
      <c r="L71" s="88">
        <f t="shared" si="8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0"/>
      </c>
      <c r="F72" s="89">
        <f t="shared" si="1"/>
      </c>
      <c r="G72" s="88">
        <f t="shared" si="2"/>
      </c>
      <c r="H72" s="89">
        <f t="shared" si="3"/>
      </c>
      <c r="I72" s="87"/>
      <c r="J72" s="90" t="e">
        <f t="shared" si="4"/>
        <v>#DIV/0!</v>
      </c>
      <c r="K72" s="89">
        <f t="shared" si="5"/>
      </c>
      <c r="L72" s="88">
        <f t="shared" si="8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0"/>
      </c>
      <c r="F73" s="89">
        <f t="shared" si="1"/>
      </c>
      <c r="G73" s="88">
        <f t="shared" si="2"/>
      </c>
      <c r="H73" s="89">
        <f t="shared" si="3"/>
      </c>
      <c r="I73" s="87"/>
      <c r="J73" s="90" t="e">
        <f t="shared" si="4"/>
        <v>#DIV/0!</v>
      </c>
      <c r="K73" s="89">
        <f t="shared" si="5"/>
      </c>
      <c r="L73" s="88">
        <f t="shared" si="8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0"/>
      </c>
      <c r="F74" s="89">
        <f t="shared" si="1"/>
      </c>
      <c r="G74" s="88">
        <f t="shared" si="2"/>
      </c>
      <c r="H74" s="89">
        <f t="shared" si="3"/>
      </c>
      <c r="I74" s="87"/>
      <c r="J74" s="90" t="e">
        <f t="shared" si="4"/>
        <v>#DIV/0!</v>
      </c>
      <c r="K74" s="89">
        <f t="shared" si="5"/>
      </c>
      <c r="L74" s="88">
        <f t="shared" si="8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0"/>
      </c>
      <c r="F75" s="89">
        <f t="shared" si="1"/>
      </c>
      <c r="G75" s="88">
        <f t="shared" si="2"/>
      </c>
      <c r="H75" s="89">
        <f t="shared" si="3"/>
      </c>
      <c r="I75" s="87"/>
      <c r="J75" s="90" t="e">
        <f t="shared" si="4"/>
        <v>#DIV/0!</v>
      </c>
      <c r="K75" s="89">
        <f t="shared" si="5"/>
      </c>
      <c r="L75" s="88">
        <f t="shared" si="8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0"/>
      </c>
      <c r="F76" s="89">
        <f t="shared" si="1"/>
      </c>
      <c r="G76" s="88">
        <f t="shared" si="2"/>
      </c>
      <c r="H76" s="89">
        <f t="shared" si="3"/>
      </c>
      <c r="I76" s="87"/>
      <c r="J76" s="90" t="e">
        <f t="shared" si="4"/>
        <v>#DIV/0!</v>
      </c>
      <c r="K76" s="89">
        <f t="shared" si="5"/>
      </c>
      <c r="L76" s="88">
        <f t="shared" si="8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0"/>
      </c>
      <c r="F77" s="89">
        <f t="shared" si="1"/>
      </c>
      <c r="G77" s="88">
        <f t="shared" si="2"/>
      </c>
      <c r="H77" s="89">
        <f t="shared" si="3"/>
      </c>
      <c r="I77" s="87"/>
      <c r="J77" s="90" t="e">
        <f t="shared" si="4"/>
        <v>#DIV/0!</v>
      </c>
      <c r="K77" s="89">
        <f t="shared" si="5"/>
      </c>
      <c r="L77" s="88">
        <f t="shared" si="8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0"/>
      </c>
      <c r="F78" s="89">
        <f t="shared" si="1"/>
      </c>
      <c r="G78" s="88">
        <f t="shared" si="2"/>
      </c>
      <c r="H78" s="89">
        <f t="shared" si="3"/>
      </c>
      <c r="I78" s="87"/>
      <c r="J78" s="90" t="e">
        <f t="shared" si="4"/>
        <v>#DIV/0!</v>
      </c>
      <c r="K78" s="89">
        <f t="shared" si="5"/>
      </c>
      <c r="L78" s="88">
        <f t="shared" si="8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0"/>
      </c>
      <c r="F79" s="89">
        <f t="shared" si="1"/>
      </c>
      <c r="G79" s="88">
        <f t="shared" si="2"/>
      </c>
      <c r="H79" s="89">
        <f t="shared" si="3"/>
      </c>
      <c r="I79" s="87"/>
      <c r="J79" s="90" t="e">
        <f t="shared" si="4"/>
        <v>#DIV/0!</v>
      </c>
      <c r="K79" s="89">
        <f t="shared" si="5"/>
      </c>
      <c r="L79" s="88">
        <f t="shared" si="8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0"/>
      </c>
      <c r="F80" s="89">
        <f t="shared" si="1"/>
      </c>
      <c r="G80" s="88">
        <f t="shared" si="2"/>
      </c>
      <c r="H80" s="89">
        <f t="shared" si="3"/>
      </c>
      <c r="I80" s="87"/>
      <c r="J80" s="90" t="e">
        <f t="shared" si="4"/>
        <v>#DIV/0!</v>
      </c>
      <c r="K80" s="89">
        <f t="shared" si="5"/>
      </c>
      <c r="L80" s="88">
        <f t="shared" si="8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0"/>
      </c>
      <c r="F81" s="89">
        <f t="shared" si="1"/>
      </c>
      <c r="G81" s="88">
        <f t="shared" si="2"/>
      </c>
      <c r="H81" s="89">
        <f t="shared" si="3"/>
      </c>
      <c r="I81" s="87"/>
      <c r="J81" s="90" t="e">
        <f t="shared" si="4"/>
        <v>#DIV/0!</v>
      </c>
      <c r="K81" s="89">
        <f t="shared" si="5"/>
      </c>
      <c r="L81" s="88">
        <f t="shared" si="8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0"/>
      </c>
      <c r="F82" s="89">
        <f t="shared" si="1"/>
      </c>
      <c r="G82" s="88">
        <f t="shared" si="2"/>
      </c>
      <c r="H82" s="89">
        <f t="shared" si="3"/>
      </c>
      <c r="I82" s="87"/>
      <c r="J82" s="90" t="e">
        <f t="shared" si="4"/>
        <v>#DIV/0!</v>
      </c>
      <c r="K82" s="89">
        <f t="shared" si="5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0"/>
      </c>
      <c r="F83" s="89">
        <f t="shared" si="1"/>
      </c>
      <c r="G83" s="88">
        <f t="shared" si="2"/>
      </c>
      <c r="H83" s="89">
        <f t="shared" si="3"/>
      </c>
      <c r="I83" s="87"/>
      <c r="J83" s="90" t="e">
        <f t="shared" si="4"/>
        <v>#DIV/0!</v>
      </c>
      <c r="K83" s="89">
        <f t="shared" si="5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0"/>
      </c>
      <c r="F84" s="89">
        <f t="shared" si="1"/>
      </c>
      <c r="G84" s="88">
        <f t="shared" si="2"/>
      </c>
      <c r="H84" s="89">
        <f t="shared" si="3"/>
      </c>
      <c r="I84" s="87"/>
      <c r="J84" s="90" t="e">
        <f t="shared" si="4"/>
        <v>#DIV/0!</v>
      </c>
      <c r="K84" s="89">
        <f t="shared" si="5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0"/>
      </c>
      <c r="F85" s="89">
        <f t="shared" si="1"/>
      </c>
      <c r="G85" s="88">
        <f t="shared" si="2"/>
      </c>
      <c r="H85" s="89">
        <f t="shared" si="3"/>
      </c>
      <c r="I85" s="87"/>
      <c r="J85" s="90" t="e">
        <f t="shared" si="4"/>
        <v>#DIV/0!</v>
      </c>
      <c r="K85" s="89">
        <f t="shared" si="5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0"/>
      </c>
      <c r="F86" s="89">
        <f t="shared" si="1"/>
      </c>
      <c r="G86" s="88">
        <f t="shared" si="2"/>
      </c>
      <c r="H86" s="89">
        <f t="shared" si="3"/>
      </c>
      <c r="I86" s="87"/>
      <c r="J86" s="90" t="e">
        <f t="shared" si="4"/>
        <v>#DIV/0!</v>
      </c>
      <c r="K86" s="89">
        <f t="shared" si="5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0"/>
      </c>
      <c r="F87" s="89">
        <f t="shared" si="1"/>
      </c>
      <c r="G87" s="88">
        <f t="shared" si="2"/>
      </c>
      <c r="H87" s="89">
        <f t="shared" si="3"/>
      </c>
      <c r="I87" s="87"/>
      <c r="J87" s="90" t="e">
        <f t="shared" si="4"/>
        <v>#DIV/0!</v>
      </c>
      <c r="K87" s="89">
        <f t="shared" si="5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>SUM(E28:E87)</f>
        <v>0</v>
      </c>
      <c r="F90" s="112">
        <f>SUM(F28:F87)</f>
        <v>0</v>
      </c>
      <c r="G90" s="112">
        <f aca="true" t="shared" si="9" ref="G90:N90">SUM(G28:G87)</f>
        <v>0</v>
      </c>
      <c r="H90" s="112">
        <f t="shared" si="9"/>
        <v>0</v>
      </c>
      <c r="I90" s="112">
        <f t="shared" si="9"/>
        <v>0</v>
      </c>
      <c r="J90" s="112" t="e">
        <f t="shared" si="9"/>
        <v>#DIV/0!</v>
      </c>
      <c r="K90" s="112">
        <f t="shared" si="9"/>
        <v>0</v>
      </c>
      <c r="L90" s="112">
        <f t="shared" si="9"/>
        <v>0</v>
      </c>
      <c r="M90" s="112">
        <f t="shared" si="9"/>
        <v>0</v>
      </c>
      <c r="N90" s="112">
        <f t="shared" si="9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s="72" customFormat="1" ht="12.75">
      <c r="P132" s="128"/>
    </row>
    <row r="133" s="72" customFormat="1" ht="12.75">
      <c r="P133" s="128"/>
    </row>
    <row r="134" s="72" customFormat="1" ht="12.75">
      <c r="P134" s="128"/>
    </row>
    <row r="135" s="72" customFormat="1" ht="12.75">
      <c r="P135" s="128"/>
    </row>
    <row r="136" s="72" customFormat="1" ht="12.75">
      <c r="P136" s="128"/>
    </row>
    <row r="137" s="72" customFormat="1" ht="12.75">
      <c r="P137" s="128"/>
    </row>
    <row r="138" s="72" customFormat="1" ht="12.75"/>
    <row r="139" s="72" customFormat="1" ht="12.75"/>
    <row r="140" s="72" customFormat="1" ht="12.75"/>
    <row r="141" s="72" customFormat="1" ht="12.75"/>
    <row r="142" s="72" customFormat="1" ht="12.75"/>
    <row r="143" s="72" customFormat="1" ht="12.75"/>
    <row r="144" s="72" customFormat="1" ht="12.75"/>
    <row r="145" s="72" customFormat="1" ht="12.75"/>
    <row r="146" s="72" customFormat="1" ht="12.75"/>
    <row r="147" s="72" customFormat="1" ht="12.75"/>
    <row r="148" s="72" customFormat="1" ht="12.75"/>
    <row r="149" s="72" customFormat="1" ht="12.75"/>
  </sheetData>
  <sheetProtection/>
  <protectedRanges>
    <protectedRange password="CA11" sqref="B13 B21" name="Bereich2"/>
    <protectedRange password="CA11" sqref="I24:K24 I19 I11 I15 B22:G24 H21:H24" name="Bereich3"/>
    <protectedRange password="CA11" sqref="J28:J87 G28:G87 E28:E87 L28:N87" name="Bereich4"/>
    <protectedRange password="CA11" sqref="M94:N94" name="Bereich5"/>
    <protectedRange password="CA11" sqref="C56:C58" name="Bereich6"/>
  </protectedRanges>
  <mergeCells count="31">
    <mergeCell ref="A1:N1"/>
    <mergeCell ref="F5:M5"/>
    <mergeCell ref="B7:M7"/>
    <mergeCell ref="B21:G21"/>
    <mergeCell ref="B9:G9"/>
    <mergeCell ref="I3:M3"/>
    <mergeCell ref="B5:E5"/>
    <mergeCell ref="B17:G17"/>
    <mergeCell ref="B3:H3"/>
    <mergeCell ref="B11:G11"/>
    <mergeCell ref="B99:E99"/>
    <mergeCell ref="A94:L94"/>
    <mergeCell ref="B13:G13"/>
    <mergeCell ref="A92:G92"/>
    <mergeCell ref="B19:G19"/>
    <mergeCell ref="B15:G15"/>
    <mergeCell ref="B23:G23"/>
    <mergeCell ref="B122:O122"/>
    <mergeCell ref="B115:O115"/>
    <mergeCell ref="B110:O110"/>
    <mergeCell ref="B111:O111"/>
    <mergeCell ref="B112:O112"/>
    <mergeCell ref="B113:O113"/>
    <mergeCell ref="B120:O120"/>
    <mergeCell ref="B121:O121"/>
    <mergeCell ref="B118:O118"/>
    <mergeCell ref="B119:O119"/>
    <mergeCell ref="B117:O117"/>
    <mergeCell ref="B105:E105"/>
    <mergeCell ref="B114:O114"/>
    <mergeCell ref="B116:O116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 horizontalCentered="1"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>IF(D28="","",C28*D28)</f>
      </c>
      <c r="F28" s="89">
        <f>IF(E28="","",E28*19/100)</f>
      </c>
      <c r="G28" s="88">
        <f>IF(E28="","",$B$11*E28/$E$90)</f>
      </c>
      <c r="H28" s="89">
        <f>IF(D28="","",SUM(E28:G28))</f>
      </c>
      <c r="I28" s="87"/>
      <c r="J28" s="90" t="e">
        <f>IF(OR($B$19="",I28=""),"",I28*$B$19/$I$90)</f>
        <v>#DIV/0!</v>
      </c>
      <c r="K28" s="89">
        <f>IF(I28="","",SUM(I28:J28))</f>
      </c>
      <c r="L28" s="88"/>
      <c r="M28" s="88">
        <f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aca="true" t="shared" si="0" ref="E29:E87">IF(D29="","",C29*D29)</f>
      </c>
      <c r="F29" s="89">
        <f aca="true" t="shared" si="1" ref="F29:F87">IF(E29="","",E29*19/100)</f>
      </c>
      <c r="G29" s="88">
        <f aca="true" t="shared" si="2" ref="G29:G87">IF(E29="","",$B$11*E29/$E$90)</f>
      </c>
      <c r="H29" s="89">
        <f aca="true" t="shared" si="3" ref="H29:H87">IF(D29="","",SUM(E29:G29))</f>
      </c>
      <c r="I29" s="87"/>
      <c r="J29" s="90" t="e">
        <f aca="true" t="shared" si="4" ref="J29:J87">IF(OR($B$19="",I29=""),"",I29*$B$19/$I$90)</f>
        <v>#DIV/0!</v>
      </c>
      <c r="K29" s="89">
        <f aca="true" t="shared" si="5" ref="K29:K87">IF(I29="","",SUM(I29:J29))</f>
      </c>
      <c r="L29" s="88"/>
      <c r="M29" s="88">
        <f aca="true" t="shared" si="6" ref="M29:M45">IF(OR(K29="",H29=""),H29,SUM(H29+K29))</f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>IF(D30="","",C30*D30)</f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>IF(OR(K46="",H46=""),H46,SUM(H46+K46))</f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aca="true" t="shared" si="7" ref="L50:L66">IF(OR(K50="",H50=""),H50,SUM(H50+K50))</f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t="shared" si="0"/>
      </c>
      <c r="F60" s="89">
        <f t="shared" si="1"/>
      </c>
      <c r="G60" s="88">
        <f t="shared" si="2"/>
      </c>
      <c r="H60" s="89">
        <f t="shared" si="3"/>
      </c>
      <c r="I60" s="87"/>
      <c r="J60" s="90" t="e">
        <f t="shared" si="4"/>
        <v>#DIV/0!</v>
      </c>
      <c r="K60" s="89">
        <f t="shared" si="5"/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0"/>
      </c>
      <c r="F61" s="89">
        <f t="shared" si="1"/>
      </c>
      <c r="G61" s="88">
        <f t="shared" si="2"/>
      </c>
      <c r="H61" s="89">
        <f t="shared" si="3"/>
      </c>
      <c r="I61" s="87"/>
      <c r="J61" s="90" t="e">
        <f t="shared" si="4"/>
        <v>#DIV/0!</v>
      </c>
      <c r="K61" s="89">
        <f t="shared" si="5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0"/>
      </c>
      <c r="F62" s="89">
        <f t="shared" si="1"/>
      </c>
      <c r="G62" s="88">
        <f t="shared" si="2"/>
      </c>
      <c r="H62" s="89">
        <f t="shared" si="3"/>
      </c>
      <c r="I62" s="87"/>
      <c r="J62" s="90" t="e">
        <f t="shared" si="4"/>
        <v>#DIV/0!</v>
      </c>
      <c r="K62" s="89">
        <f t="shared" si="5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0"/>
      </c>
      <c r="F63" s="89">
        <f t="shared" si="1"/>
      </c>
      <c r="G63" s="88">
        <f t="shared" si="2"/>
      </c>
      <c r="H63" s="89">
        <f t="shared" si="3"/>
      </c>
      <c r="I63" s="87"/>
      <c r="J63" s="90" t="e">
        <f t="shared" si="4"/>
        <v>#DIV/0!</v>
      </c>
      <c r="K63" s="89">
        <f t="shared" si="5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0"/>
      </c>
      <c r="F64" s="89">
        <f t="shared" si="1"/>
      </c>
      <c r="G64" s="88">
        <f t="shared" si="2"/>
      </c>
      <c r="H64" s="89">
        <f t="shared" si="3"/>
      </c>
      <c r="I64" s="87"/>
      <c r="J64" s="90" t="e">
        <f t="shared" si="4"/>
        <v>#DIV/0!</v>
      </c>
      <c r="K64" s="89">
        <f t="shared" si="5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0"/>
      </c>
      <c r="F65" s="89">
        <f t="shared" si="1"/>
      </c>
      <c r="G65" s="88">
        <f t="shared" si="2"/>
      </c>
      <c r="H65" s="89">
        <f t="shared" si="3"/>
      </c>
      <c r="I65" s="87"/>
      <c r="J65" s="90" t="e">
        <f t="shared" si="4"/>
        <v>#DIV/0!</v>
      </c>
      <c r="K65" s="89">
        <f t="shared" si="5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0"/>
      </c>
      <c r="F66" s="89">
        <f t="shared" si="1"/>
      </c>
      <c r="G66" s="88">
        <f t="shared" si="2"/>
      </c>
      <c r="H66" s="89">
        <f t="shared" si="3"/>
      </c>
      <c r="I66" s="87"/>
      <c r="J66" s="90" t="e">
        <f t="shared" si="4"/>
        <v>#DIV/0!</v>
      </c>
      <c r="K66" s="89">
        <f t="shared" si="5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0"/>
      </c>
      <c r="F67" s="89">
        <f t="shared" si="1"/>
      </c>
      <c r="G67" s="88">
        <f t="shared" si="2"/>
      </c>
      <c r="H67" s="89">
        <f t="shared" si="3"/>
      </c>
      <c r="I67" s="87"/>
      <c r="J67" s="90" t="e">
        <f t="shared" si="4"/>
        <v>#DIV/0!</v>
      </c>
      <c r="K67" s="89">
        <f t="shared" si="5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0"/>
      </c>
      <c r="F68" s="89">
        <f t="shared" si="1"/>
      </c>
      <c r="G68" s="88">
        <f t="shared" si="2"/>
      </c>
      <c r="H68" s="89">
        <f t="shared" si="3"/>
      </c>
      <c r="I68" s="87"/>
      <c r="J68" s="90" t="e">
        <f t="shared" si="4"/>
        <v>#DIV/0!</v>
      </c>
      <c r="K68" s="89">
        <f t="shared" si="5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0"/>
      </c>
      <c r="F69" s="89">
        <f t="shared" si="1"/>
      </c>
      <c r="G69" s="88">
        <f t="shared" si="2"/>
      </c>
      <c r="H69" s="89">
        <f t="shared" si="3"/>
      </c>
      <c r="I69" s="87"/>
      <c r="J69" s="90" t="e">
        <f t="shared" si="4"/>
        <v>#DIV/0!</v>
      </c>
      <c r="K69" s="89">
        <f t="shared" si="5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0"/>
      </c>
      <c r="F70" s="89">
        <f t="shared" si="1"/>
      </c>
      <c r="G70" s="88">
        <f t="shared" si="2"/>
      </c>
      <c r="H70" s="89">
        <f t="shared" si="3"/>
      </c>
      <c r="I70" s="87"/>
      <c r="J70" s="90" t="e">
        <f t="shared" si="4"/>
        <v>#DIV/0!</v>
      </c>
      <c r="K70" s="89">
        <f t="shared" si="5"/>
      </c>
      <c r="L70" s="88">
        <f aca="true" t="shared" si="8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0"/>
      </c>
      <c r="F71" s="89">
        <f t="shared" si="1"/>
      </c>
      <c r="G71" s="88">
        <f t="shared" si="2"/>
      </c>
      <c r="H71" s="89">
        <f t="shared" si="3"/>
      </c>
      <c r="I71" s="87"/>
      <c r="J71" s="90" t="e">
        <f t="shared" si="4"/>
        <v>#DIV/0!</v>
      </c>
      <c r="K71" s="89">
        <f t="shared" si="5"/>
      </c>
      <c r="L71" s="88">
        <f t="shared" si="8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0"/>
      </c>
      <c r="F72" s="89">
        <f t="shared" si="1"/>
      </c>
      <c r="G72" s="88">
        <f t="shared" si="2"/>
      </c>
      <c r="H72" s="89">
        <f t="shared" si="3"/>
      </c>
      <c r="I72" s="87"/>
      <c r="J72" s="90" t="e">
        <f t="shared" si="4"/>
        <v>#DIV/0!</v>
      </c>
      <c r="K72" s="89">
        <f t="shared" si="5"/>
      </c>
      <c r="L72" s="88">
        <f t="shared" si="8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0"/>
      </c>
      <c r="F73" s="89">
        <f t="shared" si="1"/>
      </c>
      <c r="G73" s="88">
        <f t="shared" si="2"/>
      </c>
      <c r="H73" s="89">
        <f t="shared" si="3"/>
      </c>
      <c r="I73" s="87"/>
      <c r="J73" s="90" t="e">
        <f t="shared" si="4"/>
        <v>#DIV/0!</v>
      </c>
      <c r="K73" s="89">
        <f t="shared" si="5"/>
      </c>
      <c r="L73" s="88">
        <f t="shared" si="8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0"/>
      </c>
      <c r="F74" s="89">
        <f t="shared" si="1"/>
      </c>
      <c r="G74" s="88">
        <f t="shared" si="2"/>
      </c>
      <c r="H74" s="89">
        <f t="shared" si="3"/>
      </c>
      <c r="I74" s="87"/>
      <c r="J74" s="90" t="e">
        <f t="shared" si="4"/>
        <v>#DIV/0!</v>
      </c>
      <c r="K74" s="89">
        <f t="shared" si="5"/>
      </c>
      <c r="L74" s="88">
        <f t="shared" si="8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0"/>
      </c>
      <c r="F75" s="89">
        <f t="shared" si="1"/>
      </c>
      <c r="G75" s="88">
        <f t="shared" si="2"/>
      </c>
      <c r="H75" s="89">
        <f t="shared" si="3"/>
      </c>
      <c r="I75" s="87"/>
      <c r="J75" s="90" t="e">
        <f t="shared" si="4"/>
        <v>#DIV/0!</v>
      </c>
      <c r="K75" s="89">
        <f t="shared" si="5"/>
      </c>
      <c r="L75" s="88">
        <f t="shared" si="8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0"/>
      </c>
      <c r="F76" s="89">
        <f t="shared" si="1"/>
      </c>
      <c r="G76" s="88">
        <f t="shared" si="2"/>
      </c>
      <c r="H76" s="89">
        <f t="shared" si="3"/>
      </c>
      <c r="I76" s="87"/>
      <c r="J76" s="90" t="e">
        <f t="shared" si="4"/>
        <v>#DIV/0!</v>
      </c>
      <c r="K76" s="89">
        <f t="shared" si="5"/>
      </c>
      <c r="L76" s="88">
        <f t="shared" si="8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0"/>
      </c>
      <c r="F77" s="89">
        <f t="shared" si="1"/>
      </c>
      <c r="G77" s="88">
        <f t="shared" si="2"/>
      </c>
      <c r="H77" s="89">
        <f t="shared" si="3"/>
      </c>
      <c r="I77" s="87"/>
      <c r="J77" s="90" t="e">
        <f t="shared" si="4"/>
        <v>#DIV/0!</v>
      </c>
      <c r="K77" s="89">
        <f t="shared" si="5"/>
      </c>
      <c r="L77" s="88">
        <f t="shared" si="8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0"/>
      </c>
      <c r="F78" s="89">
        <f t="shared" si="1"/>
      </c>
      <c r="G78" s="88">
        <f t="shared" si="2"/>
      </c>
      <c r="H78" s="89">
        <f t="shared" si="3"/>
      </c>
      <c r="I78" s="87"/>
      <c r="J78" s="90" t="e">
        <f t="shared" si="4"/>
        <v>#DIV/0!</v>
      </c>
      <c r="K78" s="89">
        <f t="shared" si="5"/>
      </c>
      <c r="L78" s="88">
        <f t="shared" si="8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0"/>
      </c>
      <c r="F79" s="89">
        <f t="shared" si="1"/>
      </c>
      <c r="G79" s="88">
        <f t="shared" si="2"/>
      </c>
      <c r="H79" s="89">
        <f t="shared" si="3"/>
      </c>
      <c r="I79" s="87"/>
      <c r="J79" s="90" t="e">
        <f t="shared" si="4"/>
        <v>#DIV/0!</v>
      </c>
      <c r="K79" s="89">
        <f t="shared" si="5"/>
      </c>
      <c r="L79" s="88">
        <f t="shared" si="8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0"/>
      </c>
      <c r="F80" s="89">
        <f t="shared" si="1"/>
      </c>
      <c r="G80" s="88">
        <f t="shared" si="2"/>
      </c>
      <c r="H80" s="89">
        <f t="shared" si="3"/>
      </c>
      <c r="I80" s="87"/>
      <c r="J80" s="90" t="e">
        <f t="shared" si="4"/>
        <v>#DIV/0!</v>
      </c>
      <c r="K80" s="89">
        <f t="shared" si="5"/>
      </c>
      <c r="L80" s="88">
        <f t="shared" si="8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0"/>
      </c>
      <c r="F81" s="89">
        <f t="shared" si="1"/>
      </c>
      <c r="G81" s="88">
        <f t="shared" si="2"/>
      </c>
      <c r="H81" s="89">
        <f t="shared" si="3"/>
      </c>
      <c r="I81" s="87"/>
      <c r="J81" s="90" t="e">
        <f t="shared" si="4"/>
        <v>#DIV/0!</v>
      </c>
      <c r="K81" s="89">
        <f t="shared" si="5"/>
      </c>
      <c r="L81" s="88">
        <f t="shared" si="8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0"/>
      </c>
      <c r="F82" s="89">
        <f t="shared" si="1"/>
      </c>
      <c r="G82" s="88">
        <f t="shared" si="2"/>
      </c>
      <c r="H82" s="89">
        <f t="shared" si="3"/>
      </c>
      <c r="I82" s="87"/>
      <c r="J82" s="90" t="e">
        <f t="shared" si="4"/>
        <v>#DIV/0!</v>
      </c>
      <c r="K82" s="89">
        <f t="shared" si="5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0"/>
      </c>
      <c r="F83" s="89">
        <f t="shared" si="1"/>
      </c>
      <c r="G83" s="88">
        <f t="shared" si="2"/>
      </c>
      <c r="H83" s="89">
        <f t="shared" si="3"/>
      </c>
      <c r="I83" s="87"/>
      <c r="J83" s="90" t="e">
        <f t="shared" si="4"/>
        <v>#DIV/0!</v>
      </c>
      <c r="K83" s="89">
        <f t="shared" si="5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0"/>
      </c>
      <c r="F84" s="89">
        <f t="shared" si="1"/>
      </c>
      <c r="G84" s="88">
        <f t="shared" si="2"/>
      </c>
      <c r="H84" s="89">
        <f t="shared" si="3"/>
      </c>
      <c r="I84" s="87"/>
      <c r="J84" s="90" t="e">
        <f t="shared" si="4"/>
        <v>#DIV/0!</v>
      </c>
      <c r="K84" s="89">
        <f t="shared" si="5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0"/>
      </c>
      <c r="F85" s="89">
        <f t="shared" si="1"/>
      </c>
      <c r="G85" s="88">
        <f t="shared" si="2"/>
      </c>
      <c r="H85" s="89">
        <f t="shared" si="3"/>
      </c>
      <c r="I85" s="87"/>
      <c r="J85" s="90" t="e">
        <f t="shared" si="4"/>
        <v>#DIV/0!</v>
      </c>
      <c r="K85" s="89">
        <f t="shared" si="5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0"/>
      </c>
      <c r="F86" s="89">
        <f t="shared" si="1"/>
      </c>
      <c r="G86" s="88">
        <f t="shared" si="2"/>
      </c>
      <c r="H86" s="89">
        <f t="shared" si="3"/>
      </c>
      <c r="I86" s="87"/>
      <c r="J86" s="90" t="e">
        <f t="shared" si="4"/>
        <v>#DIV/0!</v>
      </c>
      <c r="K86" s="89">
        <f t="shared" si="5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0"/>
      </c>
      <c r="F87" s="89">
        <f t="shared" si="1"/>
      </c>
      <c r="G87" s="88">
        <f t="shared" si="2"/>
      </c>
      <c r="H87" s="89">
        <f t="shared" si="3"/>
      </c>
      <c r="I87" s="87"/>
      <c r="J87" s="90" t="e">
        <f t="shared" si="4"/>
        <v>#DIV/0!</v>
      </c>
      <c r="K87" s="89">
        <f t="shared" si="5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>SUM(E28:E87)</f>
        <v>0</v>
      </c>
      <c r="F90" s="112">
        <f>SUM(F28:F87)</f>
        <v>0</v>
      </c>
      <c r="G90" s="112">
        <f aca="true" t="shared" si="9" ref="G90:N90">SUM(G28:G87)</f>
        <v>0</v>
      </c>
      <c r="H90" s="112">
        <f t="shared" si="9"/>
        <v>0</v>
      </c>
      <c r="I90" s="112">
        <f t="shared" si="9"/>
        <v>0</v>
      </c>
      <c r="J90" s="112" t="e">
        <f t="shared" si="9"/>
        <v>#DIV/0!</v>
      </c>
      <c r="K90" s="112">
        <f t="shared" si="9"/>
        <v>0</v>
      </c>
      <c r="L90" s="112">
        <f t="shared" si="9"/>
        <v>0</v>
      </c>
      <c r="M90" s="112">
        <f t="shared" si="9"/>
        <v>0</v>
      </c>
      <c r="N90" s="112">
        <f t="shared" si="9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s="72" customFormat="1" ht="12.75">
      <c r="P132" s="128"/>
    </row>
    <row r="133" s="72" customFormat="1" ht="12.75">
      <c r="P133" s="128"/>
    </row>
    <row r="134" s="72" customFormat="1" ht="12.75">
      <c r="P134" s="128"/>
    </row>
    <row r="135" s="72" customFormat="1" ht="12.75">
      <c r="P135" s="128"/>
    </row>
    <row r="136" s="72" customFormat="1" ht="12.75">
      <c r="P136" s="128"/>
    </row>
    <row r="137" s="72" customFormat="1" ht="12.75">
      <c r="P137" s="128"/>
    </row>
    <row r="138" s="72" customFormat="1" ht="12.75"/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9:G9"/>
    <mergeCell ref="B11:G11"/>
    <mergeCell ref="B116:O116"/>
    <mergeCell ref="B17:G17"/>
    <mergeCell ref="B19:G19"/>
    <mergeCell ref="B13:G13"/>
    <mergeCell ref="B15:G15"/>
    <mergeCell ref="B117:O117"/>
    <mergeCell ref="B114:O114"/>
    <mergeCell ref="B21:G21"/>
    <mergeCell ref="B112:O112"/>
    <mergeCell ref="A92:G92"/>
    <mergeCell ref="A94:L94"/>
    <mergeCell ref="B99:E99"/>
    <mergeCell ref="B105:E105"/>
    <mergeCell ref="A1:N1"/>
    <mergeCell ref="F5:M5"/>
    <mergeCell ref="B7:M7"/>
    <mergeCell ref="B3:H3"/>
    <mergeCell ref="I3:M3"/>
    <mergeCell ref="B5:E5"/>
    <mergeCell ref="B122:O122"/>
    <mergeCell ref="B23:G23"/>
    <mergeCell ref="B119:O119"/>
    <mergeCell ref="B120:O120"/>
    <mergeCell ref="B121:O121"/>
    <mergeCell ref="B118:O118"/>
    <mergeCell ref="B113:O113"/>
    <mergeCell ref="B110:O110"/>
    <mergeCell ref="B111:O111"/>
    <mergeCell ref="B115:O115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86" t="s">
        <v>145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41"/>
      <c r="P1" s="28"/>
      <c r="Q1" s="28"/>
      <c r="R1" s="28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>IF(D28="","",C28*D28)</f>
      </c>
      <c r="F28" s="89">
        <f>IF(E28="","",E28*19/100)</f>
      </c>
      <c r="G28" s="88">
        <f>IF(E28="","",$B$11*E28/$E$90)</f>
      </c>
      <c r="H28" s="89">
        <f>IF(D28="","",SUM(E28:G28))</f>
      </c>
      <c r="I28" s="87"/>
      <c r="J28" s="90" t="e">
        <f>IF(OR($B$19="",I28=""),"",I28*$B$19/$I$90)</f>
        <v>#DIV/0!</v>
      </c>
      <c r="K28" s="89">
        <f>IF(I28="","",SUM(I28:J28))</f>
      </c>
      <c r="L28" s="88"/>
      <c r="M28" s="88">
        <f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aca="true" t="shared" si="0" ref="E29:E87">IF(D29="","",C29*D29)</f>
      </c>
      <c r="F29" s="89">
        <f aca="true" t="shared" si="1" ref="F29:F87">IF(E29="","",E29*19/100)</f>
      </c>
      <c r="G29" s="88">
        <f aca="true" t="shared" si="2" ref="G29:G87">IF(E29="","",$B$11*E29/$E$90)</f>
      </c>
      <c r="H29" s="89">
        <f aca="true" t="shared" si="3" ref="H29:H87">IF(D29="","",SUM(E29:G29))</f>
      </c>
      <c r="I29" s="87"/>
      <c r="J29" s="90" t="e">
        <f aca="true" t="shared" si="4" ref="J29:J87">IF(OR($B$19="",I29=""),"",I29*$B$19/$I$90)</f>
        <v>#DIV/0!</v>
      </c>
      <c r="K29" s="89">
        <f aca="true" t="shared" si="5" ref="K29:K87">IF(I29="","",SUM(I29:J29))</f>
      </c>
      <c r="L29" s="88"/>
      <c r="M29" s="88">
        <f aca="true" t="shared" si="6" ref="M29:M45">IF(OR(K29="",H29=""),H29,SUM(H29+K29))</f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>IF(D30="","",C30*D30)</f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>IF(OR(K46="",H46=""),H46,SUM(H46+K46))</f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aca="true" t="shared" si="7" ref="L50:L66">IF(OR(K50="",H50=""),H50,SUM(H50+K50))</f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t="shared" si="0"/>
      </c>
      <c r="F60" s="89">
        <f t="shared" si="1"/>
      </c>
      <c r="G60" s="88">
        <f t="shared" si="2"/>
      </c>
      <c r="H60" s="89">
        <f t="shared" si="3"/>
      </c>
      <c r="I60" s="87"/>
      <c r="J60" s="90" t="e">
        <f t="shared" si="4"/>
        <v>#DIV/0!</v>
      </c>
      <c r="K60" s="89">
        <f t="shared" si="5"/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0"/>
      </c>
      <c r="F61" s="89">
        <f t="shared" si="1"/>
      </c>
      <c r="G61" s="88">
        <f t="shared" si="2"/>
      </c>
      <c r="H61" s="89">
        <f t="shared" si="3"/>
      </c>
      <c r="I61" s="87"/>
      <c r="J61" s="90" t="e">
        <f t="shared" si="4"/>
        <v>#DIV/0!</v>
      </c>
      <c r="K61" s="89">
        <f t="shared" si="5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0"/>
      </c>
      <c r="F62" s="89">
        <f t="shared" si="1"/>
      </c>
      <c r="G62" s="88">
        <f t="shared" si="2"/>
      </c>
      <c r="H62" s="89">
        <f t="shared" si="3"/>
      </c>
      <c r="I62" s="87"/>
      <c r="J62" s="90" t="e">
        <f t="shared" si="4"/>
        <v>#DIV/0!</v>
      </c>
      <c r="K62" s="89">
        <f t="shared" si="5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0"/>
      </c>
      <c r="F63" s="89">
        <f t="shared" si="1"/>
      </c>
      <c r="G63" s="88">
        <f t="shared" si="2"/>
      </c>
      <c r="H63" s="89">
        <f t="shared" si="3"/>
      </c>
      <c r="I63" s="87"/>
      <c r="J63" s="90" t="e">
        <f t="shared" si="4"/>
        <v>#DIV/0!</v>
      </c>
      <c r="K63" s="89">
        <f t="shared" si="5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0"/>
      </c>
      <c r="F64" s="89">
        <f t="shared" si="1"/>
      </c>
      <c r="G64" s="88">
        <f t="shared" si="2"/>
      </c>
      <c r="H64" s="89">
        <f t="shared" si="3"/>
      </c>
      <c r="I64" s="87"/>
      <c r="J64" s="90" t="e">
        <f t="shared" si="4"/>
        <v>#DIV/0!</v>
      </c>
      <c r="K64" s="89">
        <f t="shared" si="5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0"/>
      </c>
      <c r="F65" s="89">
        <f t="shared" si="1"/>
      </c>
      <c r="G65" s="88">
        <f t="shared" si="2"/>
      </c>
      <c r="H65" s="89">
        <f t="shared" si="3"/>
      </c>
      <c r="I65" s="87"/>
      <c r="J65" s="90" t="e">
        <f t="shared" si="4"/>
        <v>#DIV/0!</v>
      </c>
      <c r="K65" s="89">
        <f t="shared" si="5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0"/>
      </c>
      <c r="F66" s="89">
        <f t="shared" si="1"/>
      </c>
      <c r="G66" s="88">
        <f t="shared" si="2"/>
      </c>
      <c r="H66" s="89">
        <f t="shared" si="3"/>
      </c>
      <c r="I66" s="87"/>
      <c r="J66" s="90" t="e">
        <f t="shared" si="4"/>
        <v>#DIV/0!</v>
      </c>
      <c r="K66" s="89">
        <f t="shared" si="5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0"/>
      </c>
      <c r="F67" s="89">
        <f t="shared" si="1"/>
      </c>
      <c r="G67" s="88">
        <f t="shared" si="2"/>
      </c>
      <c r="H67" s="89">
        <f t="shared" si="3"/>
      </c>
      <c r="I67" s="87"/>
      <c r="J67" s="90" t="e">
        <f t="shared" si="4"/>
        <v>#DIV/0!</v>
      </c>
      <c r="K67" s="89">
        <f t="shared" si="5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0"/>
      </c>
      <c r="F68" s="89">
        <f t="shared" si="1"/>
      </c>
      <c r="G68" s="88">
        <f t="shared" si="2"/>
      </c>
      <c r="H68" s="89">
        <f t="shared" si="3"/>
      </c>
      <c r="I68" s="87"/>
      <c r="J68" s="90" t="e">
        <f t="shared" si="4"/>
        <v>#DIV/0!</v>
      </c>
      <c r="K68" s="89">
        <f t="shared" si="5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0"/>
      </c>
      <c r="F69" s="89">
        <f t="shared" si="1"/>
      </c>
      <c r="G69" s="88">
        <f t="shared" si="2"/>
      </c>
      <c r="H69" s="89">
        <f t="shared" si="3"/>
      </c>
      <c r="I69" s="87"/>
      <c r="J69" s="90" t="e">
        <f t="shared" si="4"/>
        <v>#DIV/0!</v>
      </c>
      <c r="K69" s="89">
        <f t="shared" si="5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0"/>
      </c>
      <c r="F70" s="89">
        <f t="shared" si="1"/>
      </c>
      <c r="G70" s="88">
        <f t="shared" si="2"/>
      </c>
      <c r="H70" s="89">
        <f t="shared" si="3"/>
      </c>
      <c r="I70" s="87"/>
      <c r="J70" s="90" t="e">
        <f t="shared" si="4"/>
        <v>#DIV/0!</v>
      </c>
      <c r="K70" s="89">
        <f t="shared" si="5"/>
      </c>
      <c r="L70" s="88">
        <f aca="true" t="shared" si="8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0"/>
      </c>
      <c r="F71" s="89">
        <f t="shared" si="1"/>
      </c>
      <c r="G71" s="88">
        <f t="shared" si="2"/>
      </c>
      <c r="H71" s="89">
        <f t="shared" si="3"/>
      </c>
      <c r="I71" s="87"/>
      <c r="J71" s="90" t="e">
        <f t="shared" si="4"/>
        <v>#DIV/0!</v>
      </c>
      <c r="K71" s="89">
        <f t="shared" si="5"/>
      </c>
      <c r="L71" s="88">
        <f t="shared" si="8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0"/>
      </c>
      <c r="F72" s="89">
        <f t="shared" si="1"/>
      </c>
      <c r="G72" s="88">
        <f t="shared" si="2"/>
      </c>
      <c r="H72" s="89">
        <f t="shared" si="3"/>
      </c>
      <c r="I72" s="87"/>
      <c r="J72" s="90" t="e">
        <f t="shared" si="4"/>
        <v>#DIV/0!</v>
      </c>
      <c r="K72" s="89">
        <f t="shared" si="5"/>
      </c>
      <c r="L72" s="88">
        <f t="shared" si="8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0"/>
      </c>
      <c r="F73" s="89">
        <f t="shared" si="1"/>
      </c>
      <c r="G73" s="88">
        <f t="shared" si="2"/>
      </c>
      <c r="H73" s="89">
        <f t="shared" si="3"/>
      </c>
      <c r="I73" s="87"/>
      <c r="J73" s="90" t="e">
        <f t="shared" si="4"/>
        <v>#DIV/0!</v>
      </c>
      <c r="K73" s="89">
        <f t="shared" si="5"/>
      </c>
      <c r="L73" s="88">
        <f t="shared" si="8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0"/>
      </c>
      <c r="F74" s="89">
        <f t="shared" si="1"/>
      </c>
      <c r="G74" s="88">
        <f t="shared" si="2"/>
      </c>
      <c r="H74" s="89">
        <f t="shared" si="3"/>
      </c>
      <c r="I74" s="87"/>
      <c r="J74" s="90" t="e">
        <f t="shared" si="4"/>
        <v>#DIV/0!</v>
      </c>
      <c r="K74" s="89">
        <f t="shared" si="5"/>
      </c>
      <c r="L74" s="88">
        <f t="shared" si="8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0"/>
      </c>
      <c r="F75" s="89">
        <f t="shared" si="1"/>
      </c>
      <c r="G75" s="88">
        <f t="shared" si="2"/>
      </c>
      <c r="H75" s="89">
        <f t="shared" si="3"/>
      </c>
      <c r="I75" s="87"/>
      <c r="J75" s="90" t="e">
        <f t="shared" si="4"/>
        <v>#DIV/0!</v>
      </c>
      <c r="K75" s="89">
        <f t="shared" si="5"/>
      </c>
      <c r="L75" s="88">
        <f t="shared" si="8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0"/>
      </c>
      <c r="F76" s="89">
        <f t="shared" si="1"/>
      </c>
      <c r="G76" s="88">
        <f t="shared" si="2"/>
      </c>
      <c r="H76" s="89">
        <f t="shared" si="3"/>
      </c>
      <c r="I76" s="87"/>
      <c r="J76" s="90" t="e">
        <f t="shared" si="4"/>
        <v>#DIV/0!</v>
      </c>
      <c r="K76" s="89">
        <f t="shared" si="5"/>
      </c>
      <c r="L76" s="88">
        <f t="shared" si="8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0"/>
      </c>
      <c r="F77" s="89">
        <f t="shared" si="1"/>
      </c>
      <c r="G77" s="88">
        <f t="shared" si="2"/>
      </c>
      <c r="H77" s="89">
        <f t="shared" si="3"/>
      </c>
      <c r="I77" s="87"/>
      <c r="J77" s="90" t="e">
        <f t="shared" si="4"/>
        <v>#DIV/0!</v>
      </c>
      <c r="K77" s="89">
        <f t="shared" si="5"/>
      </c>
      <c r="L77" s="88">
        <f t="shared" si="8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0"/>
      </c>
      <c r="F78" s="89">
        <f t="shared" si="1"/>
      </c>
      <c r="G78" s="88">
        <f t="shared" si="2"/>
      </c>
      <c r="H78" s="89">
        <f t="shared" si="3"/>
      </c>
      <c r="I78" s="87"/>
      <c r="J78" s="90" t="e">
        <f t="shared" si="4"/>
        <v>#DIV/0!</v>
      </c>
      <c r="K78" s="89">
        <f t="shared" si="5"/>
      </c>
      <c r="L78" s="88">
        <f t="shared" si="8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0"/>
      </c>
      <c r="F79" s="89">
        <f t="shared" si="1"/>
      </c>
      <c r="G79" s="88">
        <f t="shared" si="2"/>
      </c>
      <c r="H79" s="89">
        <f t="shared" si="3"/>
      </c>
      <c r="I79" s="87"/>
      <c r="J79" s="90" t="e">
        <f t="shared" si="4"/>
        <v>#DIV/0!</v>
      </c>
      <c r="K79" s="89">
        <f t="shared" si="5"/>
      </c>
      <c r="L79" s="88">
        <f t="shared" si="8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0"/>
      </c>
      <c r="F80" s="89">
        <f t="shared" si="1"/>
      </c>
      <c r="G80" s="88">
        <f t="shared" si="2"/>
      </c>
      <c r="H80" s="89">
        <f t="shared" si="3"/>
      </c>
      <c r="I80" s="87"/>
      <c r="J80" s="90" t="e">
        <f t="shared" si="4"/>
        <v>#DIV/0!</v>
      </c>
      <c r="K80" s="89">
        <f t="shared" si="5"/>
      </c>
      <c r="L80" s="88">
        <f t="shared" si="8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0"/>
      </c>
      <c r="F81" s="89">
        <f t="shared" si="1"/>
      </c>
      <c r="G81" s="88">
        <f t="shared" si="2"/>
      </c>
      <c r="H81" s="89">
        <f t="shared" si="3"/>
      </c>
      <c r="I81" s="87"/>
      <c r="J81" s="90" t="e">
        <f t="shared" si="4"/>
        <v>#DIV/0!</v>
      </c>
      <c r="K81" s="89">
        <f t="shared" si="5"/>
      </c>
      <c r="L81" s="88">
        <f t="shared" si="8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0"/>
      </c>
      <c r="F82" s="89">
        <f t="shared" si="1"/>
      </c>
      <c r="G82" s="88">
        <f t="shared" si="2"/>
      </c>
      <c r="H82" s="89">
        <f t="shared" si="3"/>
      </c>
      <c r="I82" s="87"/>
      <c r="J82" s="90" t="e">
        <f t="shared" si="4"/>
        <v>#DIV/0!</v>
      </c>
      <c r="K82" s="89">
        <f t="shared" si="5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0"/>
      </c>
      <c r="F83" s="89">
        <f t="shared" si="1"/>
      </c>
      <c r="G83" s="88">
        <f t="shared" si="2"/>
      </c>
      <c r="H83" s="89">
        <f t="shared" si="3"/>
      </c>
      <c r="I83" s="87"/>
      <c r="J83" s="90" t="e">
        <f t="shared" si="4"/>
        <v>#DIV/0!</v>
      </c>
      <c r="K83" s="89">
        <f t="shared" si="5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0"/>
      </c>
      <c r="F84" s="89">
        <f t="shared" si="1"/>
      </c>
      <c r="G84" s="88">
        <f t="shared" si="2"/>
      </c>
      <c r="H84" s="89">
        <f t="shared" si="3"/>
      </c>
      <c r="I84" s="87"/>
      <c r="J84" s="90" t="e">
        <f t="shared" si="4"/>
        <v>#DIV/0!</v>
      </c>
      <c r="K84" s="89">
        <f t="shared" si="5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0"/>
      </c>
      <c r="F85" s="89">
        <f t="shared" si="1"/>
      </c>
      <c r="G85" s="88">
        <f t="shared" si="2"/>
      </c>
      <c r="H85" s="89">
        <f t="shared" si="3"/>
      </c>
      <c r="I85" s="87"/>
      <c r="J85" s="90" t="e">
        <f t="shared" si="4"/>
        <v>#DIV/0!</v>
      </c>
      <c r="K85" s="89">
        <f t="shared" si="5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0"/>
      </c>
      <c r="F86" s="89">
        <f t="shared" si="1"/>
      </c>
      <c r="G86" s="88">
        <f t="shared" si="2"/>
      </c>
      <c r="H86" s="89">
        <f t="shared" si="3"/>
      </c>
      <c r="I86" s="87"/>
      <c r="J86" s="90" t="e">
        <f t="shared" si="4"/>
        <v>#DIV/0!</v>
      </c>
      <c r="K86" s="89">
        <f t="shared" si="5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0"/>
      </c>
      <c r="F87" s="89">
        <f t="shared" si="1"/>
      </c>
      <c r="G87" s="88">
        <f t="shared" si="2"/>
      </c>
      <c r="H87" s="89">
        <f t="shared" si="3"/>
      </c>
      <c r="I87" s="87"/>
      <c r="J87" s="90" t="e">
        <f t="shared" si="4"/>
        <v>#DIV/0!</v>
      </c>
      <c r="K87" s="89">
        <f t="shared" si="5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>SUM(E28:E87)</f>
        <v>0</v>
      </c>
      <c r="F90" s="112">
        <f>SUM(F28:F87)</f>
        <v>0</v>
      </c>
      <c r="G90" s="112">
        <f aca="true" t="shared" si="9" ref="G90:N90">SUM(G28:G87)</f>
        <v>0</v>
      </c>
      <c r="H90" s="112">
        <f t="shared" si="9"/>
        <v>0</v>
      </c>
      <c r="I90" s="112">
        <f t="shared" si="9"/>
        <v>0</v>
      </c>
      <c r="J90" s="112" t="e">
        <f t="shared" si="9"/>
        <v>#DIV/0!</v>
      </c>
      <c r="K90" s="112">
        <f t="shared" si="9"/>
        <v>0</v>
      </c>
      <c r="L90" s="112">
        <f t="shared" si="9"/>
        <v>0</v>
      </c>
      <c r="M90" s="112">
        <f t="shared" si="9"/>
        <v>0</v>
      </c>
      <c r="N90" s="112">
        <f t="shared" si="9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s="72" customFormat="1" ht="12.75">
      <c r="P132" s="128"/>
    </row>
    <row r="133" s="72" customFormat="1" ht="12.75">
      <c r="P133" s="128"/>
    </row>
    <row r="134" s="72" customFormat="1" ht="12.75">
      <c r="P134" s="12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7:G17"/>
    <mergeCell ref="B114:O114"/>
    <mergeCell ref="B105:E105"/>
    <mergeCell ref="A1:N1"/>
    <mergeCell ref="F5:M5"/>
    <mergeCell ref="B7:M7"/>
    <mergeCell ref="B21:G21"/>
    <mergeCell ref="B9:G9"/>
    <mergeCell ref="I3:M3"/>
    <mergeCell ref="B5:E5"/>
    <mergeCell ref="B11:G11"/>
    <mergeCell ref="B15:G15"/>
    <mergeCell ref="B13:G13"/>
    <mergeCell ref="B118:O118"/>
    <mergeCell ref="B113:O113"/>
    <mergeCell ref="B110:O110"/>
    <mergeCell ref="B111:O111"/>
    <mergeCell ref="B115:O115"/>
    <mergeCell ref="B116:O116"/>
    <mergeCell ref="B117:O117"/>
    <mergeCell ref="B112:O112"/>
    <mergeCell ref="B119:O119"/>
    <mergeCell ref="B120:O120"/>
    <mergeCell ref="B121:O121"/>
    <mergeCell ref="B122:O122"/>
    <mergeCell ref="B3:H3"/>
    <mergeCell ref="A92:G92"/>
    <mergeCell ref="A94:L94"/>
    <mergeCell ref="B99:E99"/>
    <mergeCell ref="B23:G23"/>
    <mergeCell ref="B19:G1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M15" sqref="M15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>IF(D28="","",C28*D28)</f>
      </c>
      <c r="F28" s="89">
        <f>IF(E28="","",E28*19/100)</f>
      </c>
      <c r="G28" s="88">
        <f>IF(E28="","",$B$11*E28/$E$90)</f>
      </c>
      <c r="H28" s="89">
        <f>IF(D28="","",SUM(E28:G28))</f>
      </c>
      <c r="I28" s="87"/>
      <c r="J28" s="90" t="e">
        <f>IF(OR($B$19="",I28=""),"",I28*$B$19/$I$90)</f>
        <v>#DIV/0!</v>
      </c>
      <c r="K28" s="89">
        <f>IF(I28="","",SUM(I28:J28))</f>
      </c>
      <c r="L28" s="88"/>
      <c r="M28" s="88">
        <f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aca="true" t="shared" si="0" ref="E29:E87">IF(D29="","",C29*D29)</f>
      </c>
      <c r="F29" s="89">
        <f aca="true" t="shared" si="1" ref="F29:F87">IF(E29="","",E29*19/100)</f>
      </c>
      <c r="G29" s="88">
        <f aca="true" t="shared" si="2" ref="G29:G87">IF(E29="","",$B$11*E29/$E$90)</f>
      </c>
      <c r="H29" s="89">
        <f aca="true" t="shared" si="3" ref="H29:H87">IF(D29="","",SUM(E29:G29))</f>
      </c>
      <c r="I29" s="87"/>
      <c r="J29" s="90" t="e">
        <f aca="true" t="shared" si="4" ref="J29:J87">IF(OR($B$19="",I29=""),"",I29*$B$19/$I$90)</f>
        <v>#DIV/0!</v>
      </c>
      <c r="K29" s="89">
        <f aca="true" t="shared" si="5" ref="K29:K87">IF(I29="","",SUM(I29:J29))</f>
      </c>
      <c r="L29" s="88"/>
      <c r="M29" s="88">
        <f aca="true" t="shared" si="6" ref="M29:M45">IF(OR(K29="",H29=""),H29,SUM(H29+K29))</f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>IF(D30="","",C30*D30)</f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>IF(OR(K46="",H46=""),H46,SUM(H46+K46))</f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aca="true" t="shared" si="7" ref="L50:L66">IF(OR(K50="",H50=""),H50,SUM(H50+K50))</f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t="shared" si="0"/>
      </c>
      <c r="F60" s="89">
        <f t="shared" si="1"/>
      </c>
      <c r="G60" s="88">
        <f t="shared" si="2"/>
      </c>
      <c r="H60" s="89">
        <f t="shared" si="3"/>
      </c>
      <c r="I60" s="87"/>
      <c r="J60" s="90" t="e">
        <f t="shared" si="4"/>
        <v>#DIV/0!</v>
      </c>
      <c r="K60" s="89">
        <f t="shared" si="5"/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0"/>
      </c>
      <c r="F61" s="89">
        <f t="shared" si="1"/>
      </c>
      <c r="G61" s="88">
        <f t="shared" si="2"/>
      </c>
      <c r="H61" s="89">
        <f t="shared" si="3"/>
      </c>
      <c r="I61" s="87"/>
      <c r="J61" s="90" t="e">
        <f t="shared" si="4"/>
        <v>#DIV/0!</v>
      </c>
      <c r="K61" s="89">
        <f t="shared" si="5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0"/>
      </c>
      <c r="F62" s="89">
        <f t="shared" si="1"/>
      </c>
      <c r="G62" s="88">
        <f t="shared" si="2"/>
      </c>
      <c r="H62" s="89">
        <f t="shared" si="3"/>
      </c>
      <c r="I62" s="87"/>
      <c r="J62" s="90" t="e">
        <f t="shared" si="4"/>
        <v>#DIV/0!</v>
      </c>
      <c r="K62" s="89">
        <f t="shared" si="5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0"/>
      </c>
      <c r="F63" s="89">
        <f t="shared" si="1"/>
      </c>
      <c r="G63" s="88">
        <f t="shared" si="2"/>
      </c>
      <c r="H63" s="89">
        <f t="shared" si="3"/>
      </c>
      <c r="I63" s="87"/>
      <c r="J63" s="90" t="e">
        <f t="shared" si="4"/>
        <v>#DIV/0!</v>
      </c>
      <c r="K63" s="89">
        <f t="shared" si="5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0"/>
      </c>
      <c r="F64" s="89">
        <f t="shared" si="1"/>
      </c>
      <c r="G64" s="88">
        <f t="shared" si="2"/>
      </c>
      <c r="H64" s="89">
        <f t="shared" si="3"/>
      </c>
      <c r="I64" s="87"/>
      <c r="J64" s="90" t="e">
        <f t="shared" si="4"/>
        <v>#DIV/0!</v>
      </c>
      <c r="K64" s="89">
        <f t="shared" si="5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0"/>
      </c>
      <c r="F65" s="89">
        <f t="shared" si="1"/>
      </c>
      <c r="G65" s="88">
        <f t="shared" si="2"/>
      </c>
      <c r="H65" s="89">
        <f t="shared" si="3"/>
      </c>
      <c r="I65" s="87"/>
      <c r="J65" s="90" t="e">
        <f t="shared" si="4"/>
        <v>#DIV/0!</v>
      </c>
      <c r="K65" s="89">
        <f t="shared" si="5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0"/>
      </c>
      <c r="F66" s="89">
        <f t="shared" si="1"/>
      </c>
      <c r="G66" s="88">
        <f t="shared" si="2"/>
      </c>
      <c r="H66" s="89">
        <f t="shared" si="3"/>
      </c>
      <c r="I66" s="87"/>
      <c r="J66" s="90" t="e">
        <f t="shared" si="4"/>
        <v>#DIV/0!</v>
      </c>
      <c r="K66" s="89">
        <f t="shared" si="5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0"/>
      </c>
      <c r="F67" s="89">
        <f t="shared" si="1"/>
      </c>
      <c r="G67" s="88">
        <f t="shared" si="2"/>
      </c>
      <c r="H67" s="89">
        <f t="shared" si="3"/>
      </c>
      <c r="I67" s="87"/>
      <c r="J67" s="90" t="e">
        <f t="shared" si="4"/>
        <v>#DIV/0!</v>
      </c>
      <c r="K67" s="89">
        <f t="shared" si="5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0"/>
      </c>
      <c r="F68" s="89">
        <f t="shared" si="1"/>
      </c>
      <c r="G68" s="88">
        <f t="shared" si="2"/>
      </c>
      <c r="H68" s="89">
        <f t="shared" si="3"/>
      </c>
      <c r="I68" s="87"/>
      <c r="J68" s="90" t="e">
        <f t="shared" si="4"/>
        <v>#DIV/0!</v>
      </c>
      <c r="K68" s="89">
        <f t="shared" si="5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0"/>
      </c>
      <c r="F69" s="89">
        <f t="shared" si="1"/>
      </c>
      <c r="G69" s="88">
        <f t="shared" si="2"/>
      </c>
      <c r="H69" s="89">
        <f t="shared" si="3"/>
      </c>
      <c r="I69" s="87"/>
      <c r="J69" s="90" t="e">
        <f t="shared" si="4"/>
        <v>#DIV/0!</v>
      </c>
      <c r="K69" s="89">
        <f t="shared" si="5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0"/>
      </c>
      <c r="F70" s="89">
        <f t="shared" si="1"/>
      </c>
      <c r="G70" s="88">
        <f t="shared" si="2"/>
      </c>
      <c r="H70" s="89">
        <f t="shared" si="3"/>
      </c>
      <c r="I70" s="87"/>
      <c r="J70" s="90" t="e">
        <f t="shared" si="4"/>
        <v>#DIV/0!</v>
      </c>
      <c r="K70" s="89">
        <f t="shared" si="5"/>
      </c>
      <c r="L70" s="88">
        <f aca="true" t="shared" si="8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0"/>
      </c>
      <c r="F71" s="89">
        <f t="shared" si="1"/>
      </c>
      <c r="G71" s="88">
        <f t="shared" si="2"/>
      </c>
      <c r="H71" s="89">
        <f t="shared" si="3"/>
      </c>
      <c r="I71" s="87"/>
      <c r="J71" s="90" t="e">
        <f t="shared" si="4"/>
        <v>#DIV/0!</v>
      </c>
      <c r="K71" s="89">
        <f t="shared" si="5"/>
      </c>
      <c r="L71" s="88">
        <f t="shared" si="8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0"/>
      </c>
      <c r="F72" s="89">
        <f t="shared" si="1"/>
      </c>
      <c r="G72" s="88">
        <f t="shared" si="2"/>
      </c>
      <c r="H72" s="89">
        <f t="shared" si="3"/>
      </c>
      <c r="I72" s="87"/>
      <c r="J72" s="90" t="e">
        <f t="shared" si="4"/>
        <v>#DIV/0!</v>
      </c>
      <c r="K72" s="89">
        <f t="shared" si="5"/>
      </c>
      <c r="L72" s="88">
        <f t="shared" si="8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0"/>
      </c>
      <c r="F73" s="89">
        <f t="shared" si="1"/>
      </c>
      <c r="G73" s="88">
        <f t="shared" si="2"/>
      </c>
      <c r="H73" s="89">
        <f t="shared" si="3"/>
      </c>
      <c r="I73" s="87"/>
      <c r="J73" s="90" t="e">
        <f t="shared" si="4"/>
        <v>#DIV/0!</v>
      </c>
      <c r="K73" s="89">
        <f t="shared" si="5"/>
      </c>
      <c r="L73" s="88">
        <f t="shared" si="8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0"/>
      </c>
      <c r="F74" s="89">
        <f t="shared" si="1"/>
      </c>
      <c r="G74" s="88">
        <f t="shared" si="2"/>
      </c>
      <c r="H74" s="89">
        <f t="shared" si="3"/>
      </c>
      <c r="I74" s="87"/>
      <c r="J74" s="90" t="e">
        <f t="shared" si="4"/>
        <v>#DIV/0!</v>
      </c>
      <c r="K74" s="89">
        <f t="shared" si="5"/>
      </c>
      <c r="L74" s="88">
        <f t="shared" si="8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0"/>
      </c>
      <c r="F75" s="89">
        <f t="shared" si="1"/>
      </c>
      <c r="G75" s="88">
        <f t="shared" si="2"/>
      </c>
      <c r="H75" s="89">
        <f t="shared" si="3"/>
      </c>
      <c r="I75" s="87"/>
      <c r="J75" s="90" t="e">
        <f t="shared" si="4"/>
        <v>#DIV/0!</v>
      </c>
      <c r="K75" s="89">
        <f t="shared" si="5"/>
      </c>
      <c r="L75" s="88">
        <f t="shared" si="8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0"/>
      </c>
      <c r="F76" s="89">
        <f t="shared" si="1"/>
      </c>
      <c r="G76" s="88">
        <f t="shared" si="2"/>
      </c>
      <c r="H76" s="89">
        <f t="shared" si="3"/>
      </c>
      <c r="I76" s="87"/>
      <c r="J76" s="90" t="e">
        <f t="shared" si="4"/>
        <v>#DIV/0!</v>
      </c>
      <c r="K76" s="89">
        <f t="shared" si="5"/>
      </c>
      <c r="L76" s="88">
        <f t="shared" si="8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0"/>
      </c>
      <c r="F77" s="89">
        <f t="shared" si="1"/>
      </c>
      <c r="G77" s="88">
        <f t="shared" si="2"/>
      </c>
      <c r="H77" s="89">
        <f t="shared" si="3"/>
      </c>
      <c r="I77" s="87"/>
      <c r="J77" s="90" t="e">
        <f t="shared" si="4"/>
        <v>#DIV/0!</v>
      </c>
      <c r="K77" s="89">
        <f t="shared" si="5"/>
      </c>
      <c r="L77" s="88">
        <f t="shared" si="8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0"/>
      </c>
      <c r="F78" s="89">
        <f t="shared" si="1"/>
      </c>
      <c r="G78" s="88">
        <f t="shared" si="2"/>
      </c>
      <c r="H78" s="89">
        <f t="shared" si="3"/>
      </c>
      <c r="I78" s="87"/>
      <c r="J78" s="90" t="e">
        <f t="shared" si="4"/>
        <v>#DIV/0!</v>
      </c>
      <c r="K78" s="89">
        <f t="shared" si="5"/>
      </c>
      <c r="L78" s="88">
        <f t="shared" si="8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0"/>
      </c>
      <c r="F79" s="89">
        <f t="shared" si="1"/>
      </c>
      <c r="G79" s="88">
        <f t="shared" si="2"/>
      </c>
      <c r="H79" s="89">
        <f t="shared" si="3"/>
      </c>
      <c r="I79" s="87"/>
      <c r="J79" s="90" t="e">
        <f t="shared" si="4"/>
        <v>#DIV/0!</v>
      </c>
      <c r="K79" s="89">
        <f t="shared" si="5"/>
      </c>
      <c r="L79" s="88">
        <f t="shared" si="8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0"/>
      </c>
      <c r="F80" s="89">
        <f t="shared" si="1"/>
      </c>
      <c r="G80" s="88">
        <f t="shared" si="2"/>
      </c>
      <c r="H80" s="89">
        <f t="shared" si="3"/>
      </c>
      <c r="I80" s="87"/>
      <c r="J80" s="90" t="e">
        <f t="shared" si="4"/>
        <v>#DIV/0!</v>
      </c>
      <c r="K80" s="89">
        <f t="shared" si="5"/>
      </c>
      <c r="L80" s="88">
        <f t="shared" si="8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0"/>
      </c>
      <c r="F81" s="89">
        <f t="shared" si="1"/>
      </c>
      <c r="G81" s="88">
        <f t="shared" si="2"/>
      </c>
      <c r="H81" s="89">
        <f t="shared" si="3"/>
      </c>
      <c r="I81" s="87"/>
      <c r="J81" s="90" t="e">
        <f t="shared" si="4"/>
        <v>#DIV/0!</v>
      </c>
      <c r="K81" s="89">
        <f t="shared" si="5"/>
      </c>
      <c r="L81" s="88">
        <f t="shared" si="8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0"/>
      </c>
      <c r="F82" s="89">
        <f t="shared" si="1"/>
      </c>
      <c r="G82" s="88">
        <f t="shared" si="2"/>
      </c>
      <c r="H82" s="89">
        <f t="shared" si="3"/>
      </c>
      <c r="I82" s="87"/>
      <c r="J82" s="90" t="e">
        <f t="shared" si="4"/>
        <v>#DIV/0!</v>
      </c>
      <c r="K82" s="89">
        <f t="shared" si="5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0"/>
      </c>
      <c r="F83" s="89">
        <f t="shared" si="1"/>
      </c>
      <c r="G83" s="88">
        <f t="shared" si="2"/>
      </c>
      <c r="H83" s="89">
        <f t="shared" si="3"/>
      </c>
      <c r="I83" s="87"/>
      <c r="J83" s="90" t="e">
        <f t="shared" si="4"/>
        <v>#DIV/0!</v>
      </c>
      <c r="K83" s="89">
        <f t="shared" si="5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0"/>
      </c>
      <c r="F84" s="89">
        <f t="shared" si="1"/>
      </c>
      <c r="G84" s="88">
        <f t="shared" si="2"/>
      </c>
      <c r="H84" s="89">
        <f t="shared" si="3"/>
      </c>
      <c r="I84" s="87"/>
      <c r="J84" s="90" t="e">
        <f t="shared" si="4"/>
        <v>#DIV/0!</v>
      </c>
      <c r="K84" s="89">
        <f t="shared" si="5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0"/>
      </c>
      <c r="F85" s="89">
        <f t="shared" si="1"/>
      </c>
      <c r="G85" s="88">
        <f t="shared" si="2"/>
      </c>
      <c r="H85" s="89">
        <f t="shared" si="3"/>
      </c>
      <c r="I85" s="87"/>
      <c r="J85" s="90" t="e">
        <f t="shared" si="4"/>
        <v>#DIV/0!</v>
      </c>
      <c r="K85" s="89">
        <f t="shared" si="5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0"/>
      </c>
      <c r="F86" s="89">
        <f t="shared" si="1"/>
      </c>
      <c r="G86" s="88">
        <f t="shared" si="2"/>
      </c>
      <c r="H86" s="89">
        <f t="shared" si="3"/>
      </c>
      <c r="I86" s="87"/>
      <c r="J86" s="90" t="e">
        <f t="shared" si="4"/>
        <v>#DIV/0!</v>
      </c>
      <c r="K86" s="89">
        <f t="shared" si="5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0"/>
      </c>
      <c r="F87" s="89">
        <f t="shared" si="1"/>
      </c>
      <c r="G87" s="88">
        <f t="shared" si="2"/>
      </c>
      <c r="H87" s="89">
        <f t="shared" si="3"/>
      </c>
      <c r="I87" s="87"/>
      <c r="J87" s="90" t="e">
        <f t="shared" si="4"/>
        <v>#DIV/0!</v>
      </c>
      <c r="K87" s="89">
        <f t="shared" si="5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>SUM(E28:E87)</f>
        <v>0</v>
      </c>
      <c r="F90" s="112">
        <f>SUM(F28:F87)</f>
        <v>0</v>
      </c>
      <c r="G90" s="112">
        <f aca="true" t="shared" si="9" ref="G90:N90">SUM(G28:G87)</f>
        <v>0</v>
      </c>
      <c r="H90" s="112">
        <f t="shared" si="9"/>
        <v>0</v>
      </c>
      <c r="I90" s="112">
        <f t="shared" si="9"/>
        <v>0</v>
      </c>
      <c r="J90" s="112" t="e">
        <f t="shared" si="9"/>
        <v>#DIV/0!</v>
      </c>
      <c r="K90" s="112">
        <f t="shared" si="9"/>
        <v>0</v>
      </c>
      <c r="L90" s="112">
        <f t="shared" si="9"/>
        <v>0</v>
      </c>
      <c r="M90" s="112">
        <f t="shared" si="9"/>
        <v>0</v>
      </c>
      <c r="N90" s="112">
        <f t="shared" si="9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ht="12.75">
      <c r="P129" s="18"/>
    </row>
    <row r="130" ht="12.75">
      <c r="P130" s="18"/>
    </row>
    <row r="131" ht="12.75">
      <c r="P131" s="1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7:G17"/>
    <mergeCell ref="B114:O114"/>
    <mergeCell ref="B105:E105"/>
    <mergeCell ref="A1:N1"/>
    <mergeCell ref="F5:M5"/>
    <mergeCell ref="B7:M7"/>
    <mergeCell ref="B21:G21"/>
    <mergeCell ref="B9:G9"/>
    <mergeCell ref="I3:M3"/>
    <mergeCell ref="B5:E5"/>
    <mergeCell ref="B11:G11"/>
    <mergeCell ref="B15:G15"/>
    <mergeCell ref="B13:G13"/>
    <mergeCell ref="B118:O118"/>
    <mergeCell ref="B113:O113"/>
    <mergeCell ref="B110:O110"/>
    <mergeCell ref="B111:O111"/>
    <mergeCell ref="B115:O115"/>
    <mergeCell ref="B116:O116"/>
    <mergeCell ref="B117:O117"/>
    <mergeCell ref="B112:O112"/>
    <mergeCell ref="B119:O119"/>
    <mergeCell ref="B120:O120"/>
    <mergeCell ref="B121:O121"/>
    <mergeCell ref="B122:O122"/>
    <mergeCell ref="B3:H3"/>
    <mergeCell ref="A92:G92"/>
    <mergeCell ref="A94:L94"/>
    <mergeCell ref="B99:E99"/>
    <mergeCell ref="B23:G23"/>
    <mergeCell ref="B19:G1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L13" sqref="L13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>IF(D28="","",C28*D28)</f>
      </c>
      <c r="F28" s="89">
        <f>IF(E28="","",E28*19/100)</f>
      </c>
      <c r="G28" s="88">
        <f>IF(E28="","",$B$11*E28/$E$90)</f>
      </c>
      <c r="H28" s="89">
        <f>IF(D28="","",SUM(E28:G28))</f>
      </c>
      <c r="I28" s="87"/>
      <c r="J28" s="90" t="e">
        <f>IF(OR($B$19="",I28=""),"",I28*$B$19/$I$90)</f>
        <v>#DIV/0!</v>
      </c>
      <c r="K28" s="89">
        <f>IF(I28="","",SUM(I28:J28))</f>
      </c>
      <c r="L28" s="88"/>
      <c r="M28" s="88">
        <f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aca="true" t="shared" si="0" ref="E29:E87">IF(D29="","",C29*D29)</f>
      </c>
      <c r="F29" s="89">
        <f aca="true" t="shared" si="1" ref="F29:F87">IF(E29="","",E29*19/100)</f>
      </c>
      <c r="G29" s="88">
        <f aca="true" t="shared" si="2" ref="G29:G87">IF(E29="","",$B$11*E29/$E$90)</f>
      </c>
      <c r="H29" s="89">
        <f aca="true" t="shared" si="3" ref="H29:H87">IF(D29="","",SUM(E29:G29))</f>
      </c>
      <c r="I29" s="87"/>
      <c r="J29" s="90" t="e">
        <f aca="true" t="shared" si="4" ref="J29:J87">IF(OR($B$19="",I29=""),"",I29*$B$19/$I$90)</f>
        <v>#DIV/0!</v>
      </c>
      <c r="K29" s="89">
        <f aca="true" t="shared" si="5" ref="K29:K87">IF(I29="","",SUM(I29:J29))</f>
      </c>
      <c r="L29" s="88"/>
      <c r="M29" s="88">
        <f aca="true" t="shared" si="6" ref="M29:M45">IF(OR(K29="",H29=""),H29,SUM(H29+K29))</f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>IF(D30="","",C30*D30)</f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>IF(OR(K46="",H46=""),H46,SUM(H46+K46))</f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aca="true" t="shared" si="7" ref="L50:L66">IF(OR(K50="",H50=""),H50,SUM(H50+K50))</f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t="shared" si="0"/>
      </c>
      <c r="F60" s="89">
        <f t="shared" si="1"/>
      </c>
      <c r="G60" s="88">
        <f t="shared" si="2"/>
      </c>
      <c r="H60" s="89">
        <f t="shared" si="3"/>
      </c>
      <c r="I60" s="87"/>
      <c r="J60" s="90" t="e">
        <f t="shared" si="4"/>
        <v>#DIV/0!</v>
      </c>
      <c r="K60" s="89">
        <f t="shared" si="5"/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0"/>
      </c>
      <c r="F61" s="89">
        <f t="shared" si="1"/>
      </c>
      <c r="G61" s="88">
        <f t="shared" si="2"/>
      </c>
      <c r="H61" s="89">
        <f t="shared" si="3"/>
      </c>
      <c r="I61" s="87"/>
      <c r="J61" s="90" t="e">
        <f t="shared" si="4"/>
        <v>#DIV/0!</v>
      </c>
      <c r="K61" s="89">
        <f t="shared" si="5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0"/>
      </c>
      <c r="F62" s="89">
        <f t="shared" si="1"/>
      </c>
      <c r="G62" s="88">
        <f t="shared" si="2"/>
      </c>
      <c r="H62" s="89">
        <f t="shared" si="3"/>
      </c>
      <c r="I62" s="87"/>
      <c r="J62" s="90" t="e">
        <f t="shared" si="4"/>
        <v>#DIV/0!</v>
      </c>
      <c r="K62" s="89">
        <f t="shared" si="5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0"/>
      </c>
      <c r="F63" s="89">
        <f t="shared" si="1"/>
      </c>
      <c r="G63" s="88">
        <f t="shared" si="2"/>
      </c>
      <c r="H63" s="89">
        <f t="shared" si="3"/>
      </c>
      <c r="I63" s="87"/>
      <c r="J63" s="90" t="e">
        <f t="shared" si="4"/>
        <v>#DIV/0!</v>
      </c>
      <c r="K63" s="89">
        <f t="shared" si="5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0"/>
      </c>
      <c r="F64" s="89">
        <f t="shared" si="1"/>
      </c>
      <c r="G64" s="88">
        <f t="shared" si="2"/>
      </c>
      <c r="H64" s="89">
        <f t="shared" si="3"/>
      </c>
      <c r="I64" s="87"/>
      <c r="J64" s="90" t="e">
        <f t="shared" si="4"/>
        <v>#DIV/0!</v>
      </c>
      <c r="K64" s="89">
        <f t="shared" si="5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0"/>
      </c>
      <c r="F65" s="89">
        <f t="shared" si="1"/>
      </c>
      <c r="G65" s="88">
        <f t="shared" si="2"/>
      </c>
      <c r="H65" s="89">
        <f t="shared" si="3"/>
      </c>
      <c r="I65" s="87"/>
      <c r="J65" s="90" t="e">
        <f t="shared" si="4"/>
        <v>#DIV/0!</v>
      </c>
      <c r="K65" s="89">
        <f t="shared" si="5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0"/>
      </c>
      <c r="F66" s="89">
        <f t="shared" si="1"/>
      </c>
      <c r="G66" s="88">
        <f t="shared" si="2"/>
      </c>
      <c r="H66" s="89">
        <f t="shared" si="3"/>
      </c>
      <c r="I66" s="87"/>
      <c r="J66" s="90" t="e">
        <f t="shared" si="4"/>
        <v>#DIV/0!</v>
      </c>
      <c r="K66" s="89">
        <f t="shared" si="5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0"/>
      </c>
      <c r="F67" s="89">
        <f t="shared" si="1"/>
      </c>
      <c r="G67" s="88">
        <f t="shared" si="2"/>
      </c>
      <c r="H67" s="89">
        <f t="shared" si="3"/>
      </c>
      <c r="I67" s="87"/>
      <c r="J67" s="90" t="e">
        <f t="shared" si="4"/>
        <v>#DIV/0!</v>
      </c>
      <c r="K67" s="89">
        <f t="shared" si="5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0"/>
      </c>
      <c r="F68" s="89">
        <f t="shared" si="1"/>
      </c>
      <c r="G68" s="88">
        <f t="shared" si="2"/>
      </c>
      <c r="H68" s="89">
        <f t="shared" si="3"/>
      </c>
      <c r="I68" s="87"/>
      <c r="J68" s="90" t="e">
        <f t="shared" si="4"/>
        <v>#DIV/0!</v>
      </c>
      <c r="K68" s="89">
        <f t="shared" si="5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0"/>
      </c>
      <c r="F69" s="89">
        <f t="shared" si="1"/>
      </c>
      <c r="G69" s="88">
        <f t="shared" si="2"/>
      </c>
      <c r="H69" s="89">
        <f t="shared" si="3"/>
      </c>
      <c r="I69" s="87"/>
      <c r="J69" s="90" t="e">
        <f t="shared" si="4"/>
        <v>#DIV/0!</v>
      </c>
      <c r="K69" s="89">
        <f t="shared" si="5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0"/>
      </c>
      <c r="F70" s="89">
        <f t="shared" si="1"/>
      </c>
      <c r="G70" s="88">
        <f t="shared" si="2"/>
      </c>
      <c r="H70" s="89">
        <f t="shared" si="3"/>
      </c>
      <c r="I70" s="87"/>
      <c r="J70" s="90" t="e">
        <f t="shared" si="4"/>
        <v>#DIV/0!</v>
      </c>
      <c r="K70" s="89">
        <f t="shared" si="5"/>
      </c>
      <c r="L70" s="88">
        <f aca="true" t="shared" si="8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0"/>
      </c>
      <c r="F71" s="89">
        <f t="shared" si="1"/>
      </c>
      <c r="G71" s="88">
        <f t="shared" si="2"/>
      </c>
      <c r="H71" s="89">
        <f t="shared" si="3"/>
      </c>
      <c r="I71" s="87"/>
      <c r="J71" s="90" t="e">
        <f t="shared" si="4"/>
        <v>#DIV/0!</v>
      </c>
      <c r="K71" s="89">
        <f t="shared" si="5"/>
      </c>
      <c r="L71" s="88">
        <f t="shared" si="8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0"/>
      </c>
      <c r="F72" s="89">
        <f t="shared" si="1"/>
      </c>
      <c r="G72" s="88">
        <f t="shared" si="2"/>
      </c>
      <c r="H72" s="89">
        <f t="shared" si="3"/>
      </c>
      <c r="I72" s="87"/>
      <c r="J72" s="90" t="e">
        <f t="shared" si="4"/>
        <v>#DIV/0!</v>
      </c>
      <c r="K72" s="89">
        <f t="shared" si="5"/>
      </c>
      <c r="L72" s="88">
        <f t="shared" si="8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0"/>
      </c>
      <c r="F73" s="89">
        <f t="shared" si="1"/>
      </c>
      <c r="G73" s="88">
        <f t="shared" si="2"/>
      </c>
      <c r="H73" s="89">
        <f t="shared" si="3"/>
      </c>
      <c r="I73" s="87"/>
      <c r="J73" s="90" t="e">
        <f t="shared" si="4"/>
        <v>#DIV/0!</v>
      </c>
      <c r="K73" s="89">
        <f t="shared" si="5"/>
      </c>
      <c r="L73" s="88">
        <f t="shared" si="8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0"/>
      </c>
      <c r="F74" s="89">
        <f t="shared" si="1"/>
      </c>
      <c r="G74" s="88">
        <f t="shared" si="2"/>
      </c>
      <c r="H74" s="89">
        <f t="shared" si="3"/>
      </c>
      <c r="I74" s="87"/>
      <c r="J74" s="90" t="e">
        <f t="shared" si="4"/>
        <v>#DIV/0!</v>
      </c>
      <c r="K74" s="89">
        <f t="shared" si="5"/>
      </c>
      <c r="L74" s="88">
        <f t="shared" si="8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0"/>
      </c>
      <c r="F75" s="89">
        <f t="shared" si="1"/>
      </c>
      <c r="G75" s="88">
        <f t="shared" si="2"/>
      </c>
      <c r="H75" s="89">
        <f t="shared" si="3"/>
      </c>
      <c r="I75" s="87"/>
      <c r="J75" s="90" t="e">
        <f t="shared" si="4"/>
        <v>#DIV/0!</v>
      </c>
      <c r="K75" s="89">
        <f t="shared" si="5"/>
      </c>
      <c r="L75" s="88">
        <f t="shared" si="8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0"/>
      </c>
      <c r="F76" s="89">
        <f t="shared" si="1"/>
      </c>
      <c r="G76" s="88">
        <f t="shared" si="2"/>
      </c>
      <c r="H76" s="89">
        <f t="shared" si="3"/>
      </c>
      <c r="I76" s="87"/>
      <c r="J76" s="90" t="e">
        <f t="shared" si="4"/>
        <v>#DIV/0!</v>
      </c>
      <c r="K76" s="89">
        <f t="shared" si="5"/>
      </c>
      <c r="L76" s="88">
        <f t="shared" si="8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0"/>
      </c>
      <c r="F77" s="89">
        <f t="shared" si="1"/>
      </c>
      <c r="G77" s="88">
        <f t="shared" si="2"/>
      </c>
      <c r="H77" s="89">
        <f t="shared" si="3"/>
      </c>
      <c r="I77" s="87"/>
      <c r="J77" s="90" t="e">
        <f t="shared" si="4"/>
        <v>#DIV/0!</v>
      </c>
      <c r="K77" s="89">
        <f t="shared" si="5"/>
      </c>
      <c r="L77" s="88">
        <f t="shared" si="8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0"/>
      </c>
      <c r="F78" s="89">
        <f t="shared" si="1"/>
      </c>
      <c r="G78" s="88">
        <f t="shared" si="2"/>
      </c>
      <c r="H78" s="89">
        <f t="shared" si="3"/>
      </c>
      <c r="I78" s="87"/>
      <c r="J78" s="90" t="e">
        <f t="shared" si="4"/>
        <v>#DIV/0!</v>
      </c>
      <c r="K78" s="89">
        <f t="shared" si="5"/>
      </c>
      <c r="L78" s="88">
        <f t="shared" si="8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0"/>
      </c>
      <c r="F79" s="89">
        <f t="shared" si="1"/>
      </c>
      <c r="G79" s="88">
        <f t="shared" si="2"/>
      </c>
      <c r="H79" s="89">
        <f t="shared" si="3"/>
      </c>
      <c r="I79" s="87"/>
      <c r="J79" s="90" t="e">
        <f t="shared" si="4"/>
        <v>#DIV/0!</v>
      </c>
      <c r="K79" s="89">
        <f t="shared" si="5"/>
      </c>
      <c r="L79" s="88">
        <f t="shared" si="8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0"/>
      </c>
      <c r="F80" s="89">
        <f t="shared" si="1"/>
      </c>
      <c r="G80" s="88">
        <f t="shared" si="2"/>
      </c>
      <c r="H80" s="89">
        <f t="shared" si="3"/>
      </c>
      <c r="I80" s="87"/>
      <c r="J80" s="90" t="e">
        <f t="shared" si="4"/>
        <v>#DIV/0!</v>
      </c>
      <c r="K80" s="89">
        <f t="shared" si="5"/>
      </c>
      <c r="L80" s="88">
        <f t="shared" si="8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0"/>
      </c>
      <c r="F81" s="89">
        <f t="shared" si="1"/>
      </c>
      <c r="G81" s="88">
        <f t="shared" si="2"/>
      </c>
      <c r="H81" s="89">
        <f t="shared" si="3"/>
      </c>
      <c r="I81" s="87"/>
      <c r="J81" s="90" t="e">
        <f t="shared" si="4"/>
        <v>#DIV/0!</v>
      </c>
      <c r="K81" s="89">
        <f t="shared" si="5"/>
      </c>
      <c r="L81" s="88">
        <f t="shared" si="8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0"/>
      </c>
      <c r="F82" s="89">
        <f t="shared" si="1"/>
      </c>
      <c r="G82" s="88">
        <f t="shared" si="2"/>
      </c>
      <c r="H82" s="89">
        <f t="shared" si="3"/>
      </c>
      <c r="I82" s="87"/>
      <c r="J82" s="90" t="e">
        <f t="shared" si="4"/>
        <v>#DIV/0!</v>
      </c>
      <c r="K82" s="89">
        <f t="shared" si="5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0"/>
      </c>
      <c r="F83" s="89">
        <f t="shared" si="1"/>
      </c>
      <c r="G83" s="88">
        <f t="shared" si="2"/>
      </c>
      <c r="H83" s="89">
        <f t="shared" si="3"/>
      </c>
      <c r="I83" s="87"/>
      <c r="J83" s="90" t="e">
        <f t="shared" si="4"/>
        <v>#DIV/0!</v>
      </c>
      <c r="K83" s="89">
        <f t="shared" si="5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0"/>
      </c>
      <c r="F84" s="89">
        <f t="shared" si="1"/>
      </c>
      <c r="G84" s="88">
        <f t="shared" si="2"/>
      </c>
      <c r="H84" s="89">
        <f t="shared" si="3"/>
      </c>
      <c r="I84" s="87"/>
      <c r="J84" s="90" t="e">
        <f t="shared" si="4"/>
        <v>#DIV/0!</v>
      </c>
      <c r="K84" s="89">
        <f t="shared" si="5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0"/>
      </c>
      <c r="F85" s="89">
        <f t="shared" si="1"/>
      </c>
      <c r="G85" s="88">
        <f t="shared" si="2"/>
      </c>
      <c r="H85" s="89">
        <f t="shared" si="3"/>
      </c>
      <c r="I85" s="87"/>
      <c r="J85" s="90" t="e">
        <f t="shared" si="4"/>
        <v>#DIV/0!</v>
      </c>
      <c r="K85" s="89">
        <f t="shared" si="5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0"/>
      </c>
      <c r="F86" s="89">
        <f t="shared" si="1"/>
      </c>
      <c r="G86" s="88">
        <f t="shared" si="2"/>
      </c>
      <c r="H86" s="89">
        <f t="shared" si="3"/>
      </c>
      <c r="I86" s="87"/>
      <c r="J86" s="90" t="e">
        <f t="shared" si="4"/>
        <v>#DIV/0!</v>
      </c>
      <c r="K86" s="89">
        <f t="shared" si="5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0"/>
      </c>
      <c r="F87" s="89">
        <f t="shared" si="1"/>
      </c>
      <c r="G87" s="88">
        <f t="shared" si="2"/>
      </c>
      <c r="H87" s="89">
        <f t="shared" si="3"/>
      </c>
      <c r="I87" s="87"/>
      <c r="J87" s="90" t="e">
        <f t="shared" si="4"/>
        <v>#DIV/0!</v>
      </c>
      <c r="K87" s="89">
        <f t="shared" si="5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>SUM(E28:E87)</f>
        <v>0</v>
      </c>
      <c r="F90" s="112">
        <f>SUM(F28:F87)</f>
        <v>0</v>
      </c>
      <c r="G90" s="112">
        <f aca="true" t="shared" si="9" ref="G90:N90">SUM(G28:G87)</f>
        <v>0</v>
      </c>
      <c r="H90" s="112">
        <f t="shared" si="9"/>
        <v>0</v>
      </c>
      <c r="I90" s="112">
        <f t="shared" si="9"/>
        <v>0</v>
      </c>
      <c r="J90" s="112" t="e">
        <f t="shared" si="9"/>
        <v>#DIV/0!</v>
      </c>
      <c r="K90" s="112">
        <f t="shared" si="9"/>
        <v>0</v>
      </c>
      <c r="L90" s="112">
        <f t="shared" si="9"/>
        <v>0</v>
      </c>
      <c r="M90" s="112">
        <f t="shared" si="9"/>
        <v>0</v>
      </c>
      <c r="N90" s="112">
        <f t="shared" si="9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N16" sqref="N16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P15" sqref="P15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  <mergeCell ref="I3:M3"/>
    <mergeCell ref="B5:E5"/>
    <mergeCell ref="B11:G11"/>
    <mergeCell ref="B17:G17"/>
    <mergeCell ref="B15:G15"/>
    <mergeCell ref="B19:G19"/>
    <mergeCell ref="B3:H3"/>
    <mergeCell ref="A92:G92"/>
    <mergeCell ref="A94:L94"/>
    <mergeCell ref="B99:E99"/>
    <mergeCell ref="B13:G13"/>
    <mergeCell ref="B119:O119"/>
    <mergeCell ref="B120:O120"/>
    <mergeCell ref="B121:O121"/>
    <mergeCell ref="B122:O122"/>
    <mergeCell ref="B105:E105"/>
    <mergeCell ref="B23:G23"/>
    <mergeCell ref="B118:O118"/>
    <mergeCell ref="B113:O113"/>
    <mergeCell ref="B110:O110"/>
    <mergeCell ref="B111:O1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Q12" sqref="Q12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35" customFormat="1" ht="23.25">
      <c r="A1" s="188" t="s">
        <v>145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33"/>
      <c r="P1" s="134"/>
      <c r="Q1" s="134"/>
      <c r="R1" s="134"/>
    </row>
    <row r="2" spans="1:12" s="72" customFormat="1" ht="16.5" thickBot="1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</row>
    <row r="3" spans="1:15" s="72" customFormat="1" ht="30" customHeight="1" thickBot="1">
      <c r="A3" s="30" t="s">
        <v>74</v>
      </c>
      <c r="B3" s="182">
        <f>IF(Deckblatt!B3="","",Deckblatt!B3)</f>
      </c>
      <c r="C3" s="183"/>
      <c r="D3" s="183"/>
      <c r="E3" s="183"/>
      <c r="F3" s="183"/>
      <c r="G3" s="183"/>
      <c r="H3" s="184"/>
      <c r="I3" s="177">
        <f>IF(Deckblatt!H3="","",Deckblatt!H3)</f>
      </c>
      <c r="J3" s="178"/>
      <c r="K3" s="178"/>
      <c r="L3" s="178"/>
      <c r="M3" s="179"/>
      <c r="N3" s="71"/>
      <c r="O3" s="71"/>
    </row>
    <row r="4" spans="1:13" s="72" customFormat="1" ht="16.5" thickBot="1">
      <c r="A4" s="31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0"/>
    </row>
    <row r="5" spans="1:13" s="72" customFormat="1" ht="16.5" thickBot="1">
      <c r="A5" s="30" t="s">
        <v>75</v>
      </c>
      <c r="B5" s="180">
        <f>IF(Deckblatt!B5="","",Deckblatt!B5)</f>
      </c>
      <c r="C5" s="181"/>
      <c r="D5" s="181"/>
      <c r="E5" s="181"/>
      <c r="F5" s="159"/>
      <c r="G5" s="159"/>
      <c r="H5" s="159"/>
      <c r="I5" s="159"/>
      <c r="J5" s="159"/>
      <c r="K5" s="159"/>
      <c r="L5" s="159"/>
      <c r="M5" s="160"/>
    </row>
    <row r="6" spans="1:13" s="72" customFormat="1" ht="16.5" thickBot="1">
      <c r="A6" s="31"/>
      <c r="B6" s="56"/>
      <c r="C6" s="56"/>
      <c r="D6" s="56"/>
      <c r="E6" s="56"/>
      <c r="F6" s="56"/>
      <c r="G6" s="56"/>
      <c r="H6" s="56"/>
      <c r="I6" s="56"/>
      <c r="J6" s="56"/>
      <c r="K6" s="56"/>
      <c r="L6" s="50"/>
      <c r="M6" s="50"/>
    </row>
    <row r="7" spans="1:13" s="72" customFormat="1" ht="30" customHeight="1" thickBot="1">
      <c r="A7" s="30" t="s">
        <v>89</v>
      </c>
      <c r="B7" s="174">
        <f>IF(Deckblatt!B9="","",Deckblatt!B9)</f>
      </c>
      <c r="C7" s="175"/>
      <c r="D7" s="175"/>
      <c r="E7" s="175"/>
      <c r="F7" s="175"/>
      <c r="G7" s="175"/>
      <c r="H7" s="175"/>
      <c r="I7" s="175"/>
      <c r="J7" s="175"/>
      <c r="K7" s="175"/>
      <c r="L7" s="175"/>
      <c r="M7" s="176"/>
    </row>
    <row r="8" spans="1:19" s="72" customFormat="1" ht="15.75" thickBot="1">
      <c r="A8" s="79"/>
      <c r="B8" s="33"/>
      <c r="C8" s="9"/>
      <c r="D8" s="9"/>
      <c r="E8" s="9"/>
      <c r="F8" s="9"/>
      <c r="G8" s="9"/>
      <c r="H8" s="9"/>
      <c r="I8" s="9"/>
      <c r="J8" s="9"/>
      <c r="K8" s="9"/>
      <c r="L8" s="9"/>
      <c r="M8" s="25"/>
      <c r="N8" s="24"/>
      <c r="O8" s="24"/>
      <c r="P8" s="24"/>
      <c r="Q8" s="24"/>
      <c r="R8" s="24"/>
      <c r="S8" s="24"/>
    </row>
    <row r="9" spans="1:19" s="72" customFormat="1" ht="16.5" thickBot="1">
      <c r="A9" s="29" t="s">
        <v>104</v>
      </c>
      <c r="B9" s="141">
        <v>0</v>
      </c>
      <c r="C9" s="142"/>
      <c r="D9" s="142"/>
      <c r="E9" s="142"/>
      <c r="F9" s="142"/>
      <c r="G9" s="143"/>
      <c r="H9" s="9"/>
      <c r="I9" s="9"/>
      <c r="J9" s="9"/>
      <c r="K9" s="9"/>
      <c r="L9" s="33"/>
      <c r="M9" s="25"/>
      <c r="N9" s="24"/>
      <c r="O9" s="24"/>
      <c r="P9" s="21"/>
      <c r="Q9" s="21"/>
      <c r="R9" s="21"/>
      <c r="S9" s="24"/>
    </row>
    <row r="10" spans="1:23" s="72" customFormat="1" ht="16.5" thickBot="1">
      <c r="A10" s="80"/>
      <c r="B10" s="47"/>
      <c r="C10" s="47"/>
      <c r="D10" s="47"/>
      <c r="E10" s="47"/>
      <c r="F10" s="47"/>
      <c r="G10" s="57"/>
      <c r="H10" s="25"/>
      <c r="I10" s="25"/>
      <c r="J10" s="25"/>
      <c r="K10" s="25"/>
      <c r="L10" s="33"/>
      <c r="M10" s="9"/>
      <c r="N10" s="58"/>
      <c r="O10" s="58"/>
      <c r="P10" s="6"/>
      <c r="Q10" s="6"/>
      <c r="R10" s="6"/>
      <c r="S10" s="24"/>
      <c r="T10" s="24"/>
      <c r="U10" s="24"/>
      <c r="V10" s="58"/>
      <c r="W10" s="58"/>
    </row>
    <row r="11" spans="1:22" s="72" customFormat="1" ht="60" customHeight="1" thickBot="1">
      <c r="A11" s="81" t="s">
        <v>78</v>
      </c>
      <c r="B11" s="172" t="e">
        <f>IF(Deckblatt!B13="","",Deckblatt!B13/Deckblatt!B7)</f>
        <v>#DIV/0!</v>
      </c>
      <c r="C11" s="172"/>
      <c r="D11" s="172"/>
      <c r="E11" s="172"/>
      <c r="F11" s="172"/>
      <c r="G11" s="173"/>
      <c r="H11" s="35"/>
      <c r="I11" s="43" t="s">
        <v>4</v>
      </c>
      <c r="J11" s="52"/>
      <c r="K11" s="26"/>
      <c r="L11" s="14"/>
      <c r="M11" s="14"/>
      <c r="N11" s="24"/>
      <c r="O11" s="24"/>
      <c r="P11" s="6"/>
      <c r="Q11" s="6"/>
      <c r="R11" s="24"/>
      <c r="S11" s="24"/>
      <c r="T11" s="24"/>
      <c r="U11" s="58"/>
      <c r="V11" s="58"/>
    </row>
    <row r="12" spans="1:18" s="72" customFormat="1" ht="16.5" thickBot="1">
      <c r="A12" s="80"/>
      <c r="B12" s="47"/>
      <c r="C12" s="47"/>
      <c r="D12" s="47"/>
      <c r="E12" s="47"/>
      <c r="F12" s="47"/>
      <c r="G12" s="56"/>
      <c r="H12" s="25"/>
      <c r="I12" s="25"/>
      <c r="J12" s="53"/>
      <c r="K12" s="26"/>
      <c r="L12" s="14"/>
      <c r="M12" s="14"/>
      <c r="N12" s="24"/>
      <c r="O12" s="24"/>
      <c r="P12" s="6"/>
      <c r="Q12" s="6"/>
      <c r="R12" s="24"/>
    </row>
    <row r="13" spans="1:18" s="72" customFormat="1" ht="16.5" thickBot="1">
      <c r="A13" s="82" t="s">
        <v>70</v>
      </c>
      <c r="B13" s="147" t="e">
        <f>IF(B9="","",B9-B11)</f>
        <v>#DIV/0!</v>
      </c>
      <c r="C13" s="138"/>
      <c r="D13" s="138"/>
      <c r="E13" s="138"/>
      <c r="F13" s="138"/>
      <c r="G13" s="171"/>
      <c r="H13" s="32"/>
      <c r="I13" s="25"/>
      <c r="J13" s="53"/>
      <c r="K13" s="26"/>
      <c r="L13" s="14"/>
      <c r="M13" s="14"/>
      <c r="N13" s="24"/>
      <c r="O13" s="24"/>
      <c r="P13" s="21"/>
      <c r="Q13" s="21"/>
      <c r="R13" s="24"/>
    </row>
    <row r="14" spans="1:18" s="72" customFormat="1" ht="16.5" thickBot="1">
      <c r="A14" s="80"/>
      <c r="B14" s="56"/>
      <c r="C14" s="56"/>
      <c r="D14" s="56"/>
      <c r="E14" s="56"/>
      <c r="F14" s="56"/>
      <c r="G14" s="56"/>
      <c r="H14" s="25"/>
      <c r="I14" s="25"/>
      <c r="J14" s="53"/>
      <c r="K14" s="26"/>
      <c r="L14" s="14"/>
      <c r="M14" s="14"/>
      <c r="N14" s="59"/>
      <c r="O14" s="59"/>
      <c r="P14" s="24"/>
      <c r="Q14" s="24"/>
      <c r="R14" s="24"/>
    </row>
    <row r="15" spans="1:18" s="72" customFormat="1" ht="47.25" customHeight="1" thickBot="1">
      <c r="A15" s="29" t="s">
        <v>76</v>
      </c>
      <c r="B15" s="141">
        <v>0</v>
      </c>
      <c r="C15" s="142"/>
      <c r="D15" s="142"/>
      <c r="E15" s="142"/>
      <c r="F15" s="142"/>
      <c r="G15" s="143"/>
      <c r="H15" s="25"/>
      <c r="I15" s="43" t="s">
        <v>99</v>
      </c>
      <c r="J15" s="52"/>
      <c r="K15" s="26"/>
      <c r="L15" s="14"/>
      <c r="M15" s="14"/>
      <c r="N15" s="24"/>
      <c r="O15" s="24"/>
      <c r="P15" s="21"/>
      <c r="Q15" s="21"/>
      <c r="R15" s="24"/>
    </row>
    <row r="16" spans="1:18" s="72" customFormat="1" ht="16.5" thickBot="1">
      <c r="A16" s="80"/>
      <c r="B16" s="48"/>
      <c r="C16" s="48"/>
      <c r="D16" s="48"/>
      <c r="E16" s="48"/>
      <c r="F16" s="48"/>
      <c r="G16" s="48"/>
      <c r="H16" s="35"/>
      <c r="I16" s="25"/>
      <c r="J16" s="53"/>
      <c r="K16" s="26"/>
      <c r="L16" s="14"/>
      <c r="M16" s="14"/>
      <c r="N16" s="59"/>
      <c r="O16" s="59"/>
      <c r="P16" s="6"/>
      <c r="Q16" s="6"/>
      <c r="R16" s="24"/>
    </row>
    <row r="17" spans="1:22" s="72" customFormat="1" ht="16.5" thickBot="1">
      <c r="A17" s="29" t="s">
        <v>0</v>
      </c>
      <c r="B17" s="144">
        <v>0</v>
      </c>
      <c r="C17" s="145"/>
      <c r="D17" s="145"/>
      <c r="E17" s="146"/>
      <c r="F17" s="146"/>
      <c r="G17" s="143"/>
      <c r="H17" s="25"/>
      <c r="I17" s="9"/>
      <c r="J17" s="54"/>
      <c r="K17" s="25"/>
      <c r="L17" s="14"/>
      <c r="M17" s="14"/>
      <c r="N17" s="23"/>
      <c r="O17" s="23"/>
      <c r="P17" s="24"/>
      <c r="Q17" s="24"/>
      <c r="R17" s="24"/>
      <c r="S17" s="24"/>
      <c r="T17" s="24"/>
      <c r="U17" s="58"/>
      <c r="V17" s="58"/>
    </row>
    <row r="18" spans="1:22" s="72" customFormat="1" ht="16.5" thickBot="1">
      <c r="A18" s="80"/>
      <c r="B18" s="48"/>
      <c r="C18" s="48"/>
      <c r="D18" s="48"/>
      <c r="E18" s="48"/>
      <c r="F18" s="48"/>
      <c r="G18" s="48"/>
      <c r="H18" s="35"/>
      <c r="I18" s="9"/>
      <c r="J18" s="55"/>
      <c r="K18" s="25"/>
      <c r="L18" s="14"/>
      <c r="M18" s="14"/>
      <c r="N18" s="7"/>
      <c r="O18" s="7"/>
      <c r="P18" s="8"/>
      <c r="Q18" s="6"/>
      <c r="R18" s="24"/>
      <c r="S18" s="24"/>
      <c r="T18" s="24"/>
      <c r="U18" s="58"/>
      <c r="V18" s="58"/>
    </row>
    <row r="19" spans="1:22" s="72" customFormat="1" ht="60" customHeight="1" thickBot="1">
      <c r="A19" s="81" t="s">
        <v>92</v>
      </c>
      <c r="B19" s="172" t="e">
        <f>IF(Deckblatt!B21="","",Deckblatt!B21/Deckblatt!B7)</f>
        <v>#DIV/0!</v>
      </c>
      <c r="C19" s="172"/>
      <c r="D19" s="172"/>
      <c r="E19" s="172"/>
      <c r="F19" s="172"/>
      <c r="G19" s="173"/>
      <c r="H19" s="32"/>
      <c r="I19" s="44" t="s">
        <v>98</v>
      </c>
      <c r="J19" s="52"/>
      <c r="K19" s="26"/>
      <c r="L19" s="14"/>
      <c r="M19" s="14"/>
      <c r="N19" s="24"/>
      <c r="O19" s="24"/>
      <c r="P19" s="24"/>
      <c r="Q19" s="24"/>
      <c r="R19" s="24"/>
      <c r="S19" s="24"/>
      <c r="T19" s="24"/>
      <c r="U19" s="58"/>
      <c r="V19" s="58"/>
    </row>
    <row r="20" spans="1:22" s="72" customFormat="1" ht="16.5" thickBot="1">
      <c r="A20" s="20"/>
      <c r="B20" s="49"/>
      <c r="C20" s="49"/>
      <c r="D20" s="49"/>
      <c r="E20" s="57"/>
      <c r="F20" s="57"/>
      <c r="G20" s="56"/>
      <c r="H20" s="25"/>
      <c r="I20" s="9"/>
      <c r="J20" s="9"/>
      <c r="K20" s="9"/>
      <c r="L20" s="9"/>
      <c r="M20" s="9"/>
      <c r="N20" s="25"/>
      <c r="O20" s="25"/>
      <c r="P20" s="26"/>
      <c r="Q20" s="26"/>
      <c r="R20" s="24"/>
      <c r="S20" s="24"/>
      <c r="T20" s="24"/>
      <c r="U20" s="58"/>
      <c r="V20" s="58"/>
    </row>
    <row r="21" spans="1:22" s="72" customFormat="1" ht="16.5" thickBot="1">
      <c r="A21" s="29" t="s">
        <v>77</v>
      </c>
      <c r="B21" s="147" t="e">
        <f>IF(B17="","",B17-B19)</f>
        <v>#DIV/0!</v>
      </c>
      <c r="C21" s="138"/>
      <c r="D21" s="138"/>
      <c r="E21" s="138"/>
      <c r="F21" s="138"/>
      <c r="G21" s="171"/>
      <c r="H21" s="69"/>
      <c r="I21" s="33"/>
      <c r="J21" s="33"/>
      <c r="K21" s="33"/>
      <c r="L21" s="9"/>
      <c r="M21" s="63"/>
      <c r="N21" s="58"/>
      <c r="O21" s="58"/>
      <c r="P21" s="21"/>
      <c r="Q21" s="21"/>
      <c r="R21" s="58"/>
      <c r="S21" s="58"/>
      <c r="T21" s="58"/>
      <c r="U21" s="58"/>
      <c r="V21" s="58"/>
    </row>
    <row r="22" spans="1:22" s="72" customFormat="1" ht="16.5" thickBot="1">
      <c r="A22" s="77"/>
      <c r="B22" s="50"/>
      <c r="C22" s="50"/>
      <c r="D22" s="50"/>
      <c r="E22" s="51"/>
      <c r="F22" s="51"/>
      <c r="G22" s="51"/>
      <c r="H22" s="34"/>
      <c r="I22" s="60"/>
      <c r="J22" s="60"/>
      <c r="K22" s="60"/>
      <c r="L22" s="9"/>
      <c r="M22" s="70"/>
      <c r="N22" s="78"/>
      <c r="O22" s="78"/>
      <c r="P22" s="78"/>
      <c r="Q22" s="6"/>
      <c r="R22" s="58"/>
      <c r="S22" s="58"/>
      <c r="T22" s="58"/>
      <c r="U22" s="58"/>
      <c r="V22" s="58"/>
    </row>
    <row r="23" spans="1:22" s="79" customFormat="1" ht="18.75" thickBot="1">
      <c r="A23" s="29" t="s">
        <v>1</v>
      </c>
      <c r="B23" s="137" t="e">
        <f>IF(B9="","",SUM(B13+B11+B19+B21))</f>
        <v>#DIV/0!</v>
      </c>
      <c r="C23" s="138"/>
      <c r="D23" s="138"/>
      <c r="E23" s="139"/>
      <c r="F23" s="139"/>
      <c r="G23" s="140"/>
      <c r="H23" s="38"/>
      <c r="I23" s="36"/>
      <c r="J23" s="36"/>
      <c r="K23" s="36"/>
      <c r="L23" s="9"/>
      <c r="M23" s="9"/>
      <c r="N23" s="20"/>
      <c r="O23" s="20"/>
      <c r="P23" s="22"/>
      <c r="Q23" s="58"/>
      <c r="R23" s="78"/>
      <c r="S23" s="78"/>
      <c r="T23" s="78"/>
      <c r="U23" s="78"/>
      <c r="V23" s="78"/>
    </row>
    <row r="24" spans="1:23" s="84" customFormat="1" ht="18">
      <c r="A24" s="7"/>
      <c r="B24" s="42"/>
      <c r="C24" s="42"/>
      <c r="D24" s="42"/>
      <c r="E24" s="38"/>
      <c r="F24" s="38"/>
      <c r="G24" s="38"/>
      <c r="H24" s="38"/>
      <c r="I24" s="38"/>
      <c r="J24" s="38"/>
      <c r="K24" s="38"/>
      <c r="L24" s="32"/>
      <c r="M24" s="23"/>
      <c r="N24" s="23"/>
      <c r="O24" s="23"/>
      <c r="P24" s="22"/>
      <c r="Q24" s="22"/>
      <c r="R24" s="24"/>
      <c r="S24" s="83"/>
      <c r="T24" s="83"/>
      <c r="U24" s="83"/>
      <c r="V24" s="83"/>
      <c r="W24" s="83"/>
    </row>
    <row r="25" spans="1:6" s="79" customFormat="1" ht="14.25">
      <c r="A25" s="77"/>
      <c r="B25" s="10"/>
      <c r="C25" s="10"/>
      <c r="D25" s="10"/>
      <c r="E25" s="10"/>
      <c r="F25" s="10"/>
    </row>
    <row r="26" spans="1:15" s="14" customFormat="1" ht="101.25" customHeight="1">
      <c r="A26" s="12" t="s">
        <v>2</v>
      </c>
      <c r="B26" s="12" t="s">
        <v>3</v>
      </c>
      <c r="C26" s="13" t="s">
        <v>83</v>
      </c>
      <c r="D26" s="13" t="s">
        <v>101</v>
      </c>
      <c r="E26" s="67" t="s">
        <v>106</v>
      </c>
      <c r="F26" s="67" t="s">
        <v>100</v>
      </c>
      <c r="G26" s="67" t="s">
        <v>107</v>
      </c>
      <c r="H26" s="67" t="s">
        <v>102</v>
      </c>
      <c r="I26" s="13" t="s">
        <v>109</v>
      </c>
      <c r="J26" s="67" t="s">
        <v>108</v>
      </c>
      <c r="K26" s="67" t="s">
        <v>103</v>
      </c>
      <c r="L26" s="67" t="s">
        <v>84</v>
      </c>
      <c r="M26" s="67" t="s">
        <v>82</v>
      </c>
      <c r="N26" s="13" t="s">
        <v>116</v>
      </c>
      <c r="O26" s="13" t="s">
        <v>117</v>
      </c>
    </row>
    <row r="27" spans="1:15" s="85" customFormat="1" ht="8.25">
      <c r="A27" s="15">
        <v>1</v>
      </c>
      <c r="B27" s="15">
        <v>2</v>
      </c>
      <c r="C27" s="16">
        <v>3</v>
      </c>
      <c r="D27" s="16">
        <v>4</v>
      </c>
      <c r="E27" s="68">
        <v>5</v>
      </c>
      <c r="F27" s="68">
        <v>6</v>
      </c>
      <c r="G27" s="68">
        <v>7</v>
      </c>
      <c r="H27" s="68">
        <v>8</v>
      </c>
      <c r="I27" s="16">
        <v>9</v>
      </c>
      <c r="J27" s="68">
        <v>10</v>
      </c>
      <c r="K27" s="68">
        <v>11</v>
      </c>
      <c r="L27" s="68">
        <v>12</v>
      </c>
      <c r="M27" s="68">
        <v>13</v>
      </c>
      <c r="N27" s="16">
        <v>14</v>
      </c>
      <c r="O27" s="16">
        <v>15</v>
      </c>
    </row>
    <row r="28" spans="1:15" s="72" customFormat="1" ht="12.75">
      <c r="A28" s="86" t="s">
        <v>5</v>
      </c>
      <c r="B28" s="17" t="s">
        <v>6</v>
      </c>
      <c r="C28" s="87"/>
      <c r="D28" s="87"/>
      <c r="E28" s="88">
        <f aca="true" t="shared" si="0" ref="E28:E59">IF(D28="","",C28*D28)</f>
      </c>
      <c r="F28" s="89">
        <f aca="true" t="shared" si="1" ref="F28:F59">IF(E28="","",E28*19/100)</f>
      </c>
      <c r="G28" s="88">
        <f aca="true" t="shared" si="2" ref="G28:G59">IF(E28="","",$B$11*E28/$E$90)</f>
      </c>
      <c r="H28" s="89">
        <f aca="true" t="shared" si="3" ref="H28:H59">IF(D28="","",SUM(E28:G28))</f>
      </c>
      <c r="I28" s="87"/>
      <c r="J28" s="90" t="e">
        <f aca="true" t="shared" si="4" ref="J28:J59">IF(OR($B$19="",I28=""),"",I28*$B$19/$I$90)</f>
        <v>#DIV/0!</v>
      </c>
      <c r="K28" s="89">
        <f aca="true" t="shared" si="5" ref="K28:K59">IF(I28="","",SUM(I28:J28))</f>
      </c>
      <c r="L28" s="88"/>
      <c r="M28" s="88">
        <f aca="true" t="shared" si="6" ref="M28:M46">IF(OR(K28="",H28=""),H28,SUM(H28+K28))</f>
      </c>
      <c r="N28" s="91"/>
      <c r="O28" s="92"/>
    </row>
    <row r="29" spans="1:15" s="72" customFormat="1" ht="12.75">
      <c r="A29" s="86" t="s">
        <v>7</v>
      </c>
      <c r="B29" s="17" t="s">
        <v>6</v>
      </c>
      <c r="C29" s="87"/>
      <c r="D29" s="87"/>
      <c r="E29" s="88">
        <f t="shared" si="0"/>
      </c>
      <c r="F29" s="89">
        <f t="shared" si="1"/>
      </c>
      <c r="G29" s="88">
        <f t="shared" si="2"/>
      </c>
      <c r="H29" s="89">
        <f t="shared" si="3"/>
      </c>
      <c r="I29" s="87"/>
      <c r="J29" s="90" t="e">
        <f t="shared" si="4"/>
        <v>#DIV/0!</v>
      </c>
      <c r="K29" s="89">
        <f t="shared" si="5"/>
      </c>
      <c r="L29" s="88"/>
      <c r="M29" s="88">
        <f t="shared" si="6"/>
      </c>
      <c r="N29" s="91"/>
      <c r="O29" s="92"/>
    </row>
    <row r="30" spans="1:15" s="72" customFormat="1" ht="12.75">
      <c r="A30" s="86" t="s">
        <v>8</v>
      </c>
      <c r="B30" s="17" t="s">
        <v>6</v>
      </c>
      <c r="C30" s="87"/>
      <c r="D30" s="87"/>
      <c r="E30" s="88">
        <f t="shared" si="0"/>
      </c>
      <c r="F30" s="89">
        <f t="shared" si="1"/>
      </c>
      <c r="G30" s="88">
        <f t="shared" si="2"/>
      </c>
      <c r="H30" s="89">
        <f t="shared" si="3"/>
      </c>
      <c r="I30" s="87"/>
      <c r="J30" s="90" t="e">
        <f t="shared" si="4"/>
        <v>#DIV/0!</v>
      </c>
      <c r="K30" s="89">
        <f t="shared" si="5"/>
      </c>
      <c r="L30" s="88"/>
      <c r="M30" s="88">
        <f t="shared" si="6"/>
      </c>
      <c r="N30" s="91"/>
      <c r="O30" s="92"/>
    </row>
    <row r="31" spans="1:15" s="72" customFormat="1" ht="12.75">
      <c r="A31" s="86" t="s">
        <v>9</v>
      </c>
      <c r="B31" s="17" t="s">
        <v>6</v>
      </c>
      <c r="C31" s="87"/>
      <c r="D31" s="87"/>
      <c r="E31" s="88">
        <f t="shared" si="0"/>
      </c>
      <c r="F31" s="89">
        <f t="shared" si="1"/>
      </c>
      <c r="G31" s="88">
        <f t="shared" si="2"/>
      </c>
      <c r="H31" s="89">
        <f t="shared" si="3"/>
      </c>
      <c r="I31" s="87"/>
      <c r="J31" s="90" t="e">
        <f t="shared" si="4"/>
        <v>#DIV/0!</v>
      </c>
      <c r="K31" s="89">
        <f t="shared" si="5"/>
      </c>
      <c r="L31" s="88"/>
      <c r="M31" s="88">
        <f t="shared" si="6"/>
      </c>
      <c r="N31" s="91"/>
      <c r="O31" s="92"/>
    </row>
    <row r="32" spans="1:15" s="72" customFormat="1" ht="12.75">
      <c r="A32" s="86" t="s">
        <v>10</v>
      </c>
      <c r="B32" s="17" t="s">
        <v>6</v>
      </c>
      <c r="C32" s="87"/>
      <c r="D32" s="87"/>
      <c r="E32" s="88">
        <f t="shared" si="0"/>
      </c>
      <c r="F32" s="89">
        <f t="shared" si="1"/>
      </c>
      <c r="G32" s="88">
        <f t="shared" si="2"/>
      </c>
      <c r="H32" s="89">
        <f t="shared" si="3"/>
      </c>
      <c r="I32" s="87"/>
      <c r="J32" s="90" t="e">
        <f t="shared" si="4"/>
        <v>#DIV/0!</v>
      </c>
      <c r="K32" s="89">
        <f t="shared" si="5"/>
      </c>
      <c r="L32" s="88"/>
      <c r="M32" s="88">
        <f t="shared" si="6"/>
      </c>
      <c r="N32" s="91"/>
      <c r="O32" s="92"/>
    </row>
    <row r="33" spans="1:15" s="72" customFormat="1" ht="12.75">
      <c r="A33" s="86" t="s">
        <v>11</v>
      </c>
      <c r="B33" s="17" t="s">
        <v>6</v>
      </c>
      <c r="C33" s="87"/>
      <c r="D33" s="87"/>
      <c r="E33" s="88">
        <f t="shared" si="0"/>
      </c>
      <c r="F33" s="89">
        <f t="shared" si="1"/>
      </c>
      <c r="G33" s="88">
        <f t="shared" si="2"/>
      </c>
      <c r="H33" s="89">
        <f t="shared" si="3"/>
      </c>
      <c r="I33" s="87"/>
      <c r="J33" s="90" t="e">
        <f t="shared" si="4"/>
        <v>#DIV/0!</v>
      </c>
      <c r="K33" s="89">
        <f t="shared" si="5"/>
      </c>
      <c r="L33" s="88"/>
      <c r="M33" s="88">
        <f t="shared" si="6"/>
      </c>
      <c r="N33" s="91"/>
      <c r="O33" s="92"/>
    </row>
    <row r="34" spans="1:15" s="72" customFormat="1" ht="12.75">
      <c r="A34" s="86" t="s">
        <v>12</v>
      </c>
      <c r="B34" s="17" t="s">
        <v>6</v>
      </c>
      <c r="C34" s="87"/>
      <c r="D34" s="87"/>
      <c r="E34" s="88">
        <f t="shared" si="0"/>
      </c>
      <c r="F34" s="89">
        <f t="shared" si="1"/>
      </c>
      <c r="G34" s="88">
        <f t="shared" si="2"/>
      </c>
      <c r="H34" s="89">
        <f t="shared" si="3"/>
      </c>
      <c r="I34" s="87"/>
      <c r="J34" s="90" t="e">
        <f t="shared" si="4"/>
        <v>#DIV/0!</v>
      </c>
      <c r="K34" s="89">
        <f t="shared" si="5"/>
      </c>
      <c r="L34" s="88"/>
      <c r="M34" s="88">
        <f t="shared" si="6"/>
      </c>
      <c r="N34" s="91"/>
      <c r="O34" s="92"/>
    </row>
    <row r="35" spans="1:15" s="72" customFormat="1" ht="12.75">
      <c r="A35" s="86" t="s">
        <v>13</v>
      </c>
      <c r="B35" s="17" t="s">
        <v>14</v>
      </c>
      <c r="C35" s="93"/>
      <c r="D35" s="87"/>
      <c r="E35" s="88">
        <f t="shared" si="0"/>
      </c>
      <c r="F35" s="89">
        <f t="shared" si="1"/>
      </c>
      <c r="G35" s="88">
        <f t="shared" si="2"/>
      </c>
      <c r="H35" s="89">
        <f t="shared" si="3"/>
      </c>
      <c r="I35" s="87"/>
      <c r="J35" s="90" t="e">
        <f t="shared" si="4"/>
        <v>#DIV/0!</v>
      </c>
      <c r="K35" s="89">
        <f t="shared" si="5"/>
      </c>
      <c r="L35" s="88"/>
      <c r="M35" s="88">
        <f t="shared" si="6"/>
      </c>
      <c r="N35" s="91"/>
      <c r="O35" s="92"/>
    </row>
    <row r="36" spans="1:15" s="72" customFormat="1" ht="12.75">
      <c r="A36" s="86" t="s">
        <v>15</v>
      </c>
      <c r="B36" s="17" t="s">
        <v>14</v>
      </c>
      <c r="C36" s="93"/>
      <c r="D36" s="87"/>
      <c r="E36" s="88">
        <f t="shared" si="0"/>
      </c>
      <c r="F36" s="89">
        <f t="shared" si="1"/>
      </c>
      <c r="G36" s="88">
        <f t="shared" si="2"/>
      </c>
      <c r="H36" s="89">
        <f t="shared" si="3"/>
      </c>
      <c r="I36" s="87"/>
      <c r="J36" s="90" t="e">
        <f t="shared" si="4"/>
        <v>#DIV/0!</v>
      </c>
      <c r="K36" s="89">
        <f t="shared" si="5"/>
      </c>
      <c r="L36" s="88"/>
      <c r="M36" s="88">
        <f t="shared" si="6"/>
      </c>
      <c r="N36" s="91"/>
      <c r="O36" s="92"/>
    </row>
    <row r="37" spans="1:15" s="72" customFormat="1" ht="12.75">
      <c r="A37" s="86" t="s">
        <v>16</v>
      </c>
      <c r="B37" s="17" t="s">
        <v>17</v>
      </c>
      <c r="C37" s="87"/>
      <c r="D37" s="87"/>
      <c r="E37" s="88">
        <f t="shared" si="0"/>
      </c>
      <c r="F37" s="89">
        <f t="shared" si="1"/>
      </c>
      <c r="G37" s="88">
        <f t="shared" si="2"/>
      </c>
      <c r="H37" s="89">
        <f t="shared" si="3"/>
      </c>
      <c r="I37" s="87"/>
      <c r="J37" s="90" t="e">
        <f t="shared" si="4"/>
        <v>#DIV/0!</v>
      </c>
      <c r="K37" s="89">
        <f t="shared" si="5"/>
      </c>
      <c r="L37" s="88"/>
      <c r="M37" s="88">
        <f t="shared" si="6"/>
      </c>
      <c r="N37" s="91"/>
      <c r="O37" s="92"/>
    </row>
    <row r="38" spans="1:15" s="72" customFormat="1" ht="12.75">
      <c r="A38" s="86" t="s">
        <v>18</v>
      </c>
      <c r="B38" s="17" t="s">
        <v>14</v>
      </c>
      <c r="C38" s="93"/>
      <c r="D38" s="87"/>
      <c r="E38" s="88">
        <f t="shared" si="0"/>
      </c>
      <c r="F38" s="89">
        <f t="shared" si="1"/>
      </c>
      <c r="G38" s="88">
        <f t="shared" si="2"/>
      </c>
      <c r="H38" s="89">
        <f t="shared" si="3"/>
      </c>
      <c r="I38" s="87"/>
      <c r="J38" s="90" t="e">
        <f t="shared" si="4"/>
        <v>#DIV/0!</v>
      </c>
      <c r="K38" s="89">
        <f t="shared" si="5"/>
      </c>
      <c r="L38" s="88"/>
      <c r="M38" s="88">
        <f t="shared" si="6"/>
      </c>
      <c r="N38" s="91"/>
      <c r="O38" s="92"/>
    </row>
    <row r="39" spans="1:15" s="72" customFormat="1" ht="12.75">
      <c r="A39" s="86" t="s">
        <v>19</v>
      </c>
      <c r="B39" s="17" t="s">
        <v>14</v>
      </c>
      <c r="C39" s="93"/>
      <c r="D39" s="87"/>
      <c r="E39" s="88">
        <f t="shared" si="0"/>
      </c>
      <c r="F39" s="89">
        <f t="shared" si="1"/>
      </c>
      <c r="G39" s="88">
        <f t="shared" si="2"/>
      </c>
      <c r="H39" s="89">
        <f t="shared" si="3"/>
      </c>
      <c r="I39" s="87"/>
      <c r="J39" s="90" t="e">
        <f t="shared" si="4"/>
        <v>#DIV/0!</v>
      </c>
      <c r="K39" s="89">
        <f t="shared" si="5"/>
      </c>
      <c r="L39" s="88"/>
      <c r="M39" s="88">
        <f t="shared" si="6"/>
      </c>
      <c r="N39" s="91"/>
      <c r="O39" s="92"/>
    </row>
    <row r="40" spans="1:15" s="72" customFormat="1" ht="12.75">
      <c r="A40" s="86" t="s">
        <v>20</v>
      </c>
      <c r="B40" s="17" t="s">
        <v>14</v>
      </c>
      <c r="C40" s="93"/>
      <c r="D40" s="87"/>
      <c r="E40" s="88">
        <f t="shared" si="0"/>
      </c>
      <c r="F40" s="89">
        <f t="shared" si="1"/>
      </c>
      <c r="G40" s="88">
        <f t="shared" si="2"/>
      </c>
      <c r="H40" s="89">
        <f t="shared" si="3"/>
      </c>
      <c r="I40" s="87"/>
      <c r="J40" s="90" t="e">
        <f t="shared" si="4"/>
        <v>#DIV/0!</v>
      </c>
      <c r="K40" s="89">
        <f t="shared" si="5"/>
      </c>
      <c r="L40" s="88"/>
      <c r="M40" s="88">
        <f t="shared" si="6"/>
      </c>
      <c r="N40" s="91"/>
      <c r="O40" s="92"/>
    </row>
    <row r="41" spans="1:15" s="72" customFormat="1" ht="12.75">
      <c r="A41" s="86" t="s">
        <v>21</v>
      </c>
      <c r="B41" s="17" t="s">
        <v>14</v>
      </c>
      <c r="C41" s="93"/>
      <c r="D41" s="87"/>
      <c r="E41" s="88">
        <f t="shared" si="0"/>
      </c>
      <c r="F41" s="89">
        <f t="shared" si="1"/>
      </c>
      <c r="G41" s="88">
        <f t="shared" si="2"/>
      </c>
      <c r="H41" s="89">
        <f t="shared" si="3"/>
      </c>
      <c r="I41" s="87"/>
      <c r="J41" s="90" t="e">
        <f t="shared" si="4"/>
        <v>#DIV/0!</v>
      </c>
      <c r="K41" s="89">
        <f t="shared" si="5"/>
      </c>
      <c r="L41" s="88"/>
      <c r="M41" s="88">
        <f t="shared" si="6"/>
      </c>
      <c r="N41" s="91"/>
      <c r="O41" s="92"/>
    </row>
    <row r="42" spans="1:15" s="72" customFormat="1" ht="12.75">
      <c r="A42" s="86" t="s">
        <v>22</v>
      </c>
      <c r="B42" s="17" t="s">
        <v>14</v>
      </c>
      <c r="C42" s="93"/>
      <c r="D42" s="87"/>
      <c r="E42" s="88">
        <f t="shared" si="0"/>
      </c>
      <c r="F42" s="89">
        <f t="shared" si="1"/>
      </c>
      <c r="G42" s="88">
        <f t="shared" si="2"/>
      </c>
      <c r="H42" s="89">
        <f t="shared" si="3"/>
      </c>
      <c r="I42" s="87"/>
      <c r="J42" s="90" t="e">
        <f t="shared" si="4"/>
        <v>#DIV/0!</v>
      </c>
      <c r="K42" s="89">
        <f t="shared" si="5"/>
      </c>
      <c r="L42" s="88"/>
      <c r="M42" s="88">
        <f t="shared" si="6"/>
      </c>
      <c r="N42" s="91"/>
      <c r="O42" s="92"/>
    </row>
    <row r="43" spans="1:15" s="72" customFormat="1" ht="12.75">
      <c r="A43" s="86" t="s">
        <v>23</v>
      </c>
      <c r="B43" s="17" t="s">
        <v>14</v>
      </c>
      <c r="C43" s="93"/>
      <c r="D43" s="87"/>
      <c r="E43" s="88">
        <f t="shared" si="0"/>
      </c>
      <c r="F43" s="89">
        <f t="shared" si="1"/>
      </c>
      <c r="G43" s="88">
        <f t="shared" si="2"/>
      </c>
      <c r="H43" s="89">
        <f t="shared" si="3"/>
      </c>
      <c r="I43" s="87"/>
      <c r="J43" s="90" t="e">
        <f t="shared" si="4"/>
        <v>#DIV/0!</v>
      </c>
      <c r="K43" s="89">
        <f t="shared" si="5"/>
      </c>
      <c r="L43" s="88"/>
      <c r="M43" s="88">
        <f t="shared" si="6"/>
      </c>
      <c r="N43" s="91"/>
      <c r="O43" s="92"/>
    </row>
    <row r="44" spans="1:15" s="72" customFormat="1" ht="12.75">
      <c r="A44" s="86" t="s">
        <v>24</v>
      </c>
      <c r="B44" s="17" t="s">
        <v>14</v>
      </c>
      <c r="C44" s="93"/>
      <c r="D44" s="87"/>
      <c r="E44" s="88">
        <f t="shared" si="0"/>
      </c>
      <c r="F44" s="89">
        <f t="shared" si="1"/>
      </c>
      <c r="G44" s="88">
        <f t="shared" si="2"/>
      </c>
      <c r="H44" s="89">
        <f t="shared" si="3"/>
      </c>
      <c r="I44" s="87"/>
      <c r="J44" s="90" t="e">
        <f t="shared" si="4"/>
        <v>#DIV/0!</v>
      </c>
      <c r="K44" s="89">
        <f t="shared" si="5"/>
      </c>
      <c r="L44" s="88"/>
      <c r="M44" s="88">
        <f t="shared" si="6"/>
      </c>
      <c r="N44" s="91"/>
      <c r="O44" s="92"/>
    </row>
    <row r="45" spans="1:15" s="72" customFormat="1" ht="12.75">
      <c r="A45" s="86" t="s">
        <v>25</v>
      </c>
      <c r="B45" s="17" t="s">
        <v>14</v>
      </c>
      <c r="C45" s="93"/>
      <c r="D45" s="87"/>
      <c r="E45" s="88">
        <f t="shared" si="0"/>
      </c>
      <c r="F45" s="89">
        <f t="shared" si="1"/>
      </c>
      <c r="G45" s="88">
        <f t="shared" si="2"/>
      </c>
      <c r="H45" s="89">
        <f t="shared" si="3"/>
      </c>
      <c r="I45" s="87"/>
      <c r="J45" s="90" t="e">
        <f t="shared" si="4"/>
        <v>#DIV/0!</v>
      </c>
      <c r="K45" s="89">
        <f t="shared" si="5"/>
      </c>
      <c r="L45" s="88"/>
      <c r="M45" s="88">
        <f t="shared" si="6"/>
      </c>
      <c r="N45" s="91"/>
      <c r="O45" s="92"/>
    </row>
    <row r="46" spans="1:15" s="72" customFormat="1" ht="12.75">
      <c r="A46" s="86" t="s">
        <v>26</v>
      </c>
      <c r="B46" s="17" t="s">
        <v>6</v>
      </c>
      <c r="C46" s="87"/>
      <c r="D46" s="87"/>
      <c r="E46" s="88">
        <f t="shared" si="0"/>
      </c>
      <c r="F46" s="89">
        <f t="shared" si="1"/>
      </c>
      <c r="G46" s="88">
        <f t="shared" si="2"/>
      </c>
      <c r="H46" s="89">
        <f t="shared" si="3"/>
      </c>
      <c r="I46" s="87"/>
      <c r="J46" s="90" t="e">
        <f t="shared" si="4"/>
        <v>#DIV/0!</v>
      </c>
      <c r="K46" s="89">
        <f t="shared" si="5"/>
      </c>
      <c r="L46" s="88"/>
      <c r="M46" s="88">
        <f t="shared" si="6"/>
      </c>
      <c r="N46" s="91"/>
      <c r="O46" s="92"/>
    </row>
    <row r="47" spans="1:15" s="72" customFormat="1" ht="12.75">
      <c r="A47" s="94" t="s">
        <v>27</v>
      </c>
      <c r="B47" s="17" t="s">
        <v>17</v>
      </c>
      <c r="C47" s="87"/>
      <c r="D47" s="87"/>
      <c r="E47" s="88">
        <f t="shared" si="0"/>
      </c>
      <c r="F47" s="89">
        <f t="shared" si="1"/>
      </c>
      <c r="G47" s="88">
        <f t="shared" si="2"/>
      </c>
      <c r="H47" s="89">
        <f t="shared" si="3"/>
      </c>
      <c r="I47" s="87"/>
      <c r="J47" s="90" t="e">
        <f t="shared" si="4"/>
        <v>#DIV/0!</v>
      </c>
      <c r="K47" s="89">
        <f t="shared" si="5"/>
      </c>
      <c r="L47" s="88">
        <f>IF(OR(K47="",H47=""),H47,SUM(H47+K47))</f>
      </c>
      <c r="M47" s="88"/>
      <c r="N47" s="91"/>
      <c r="O47" s="92"/>
    </row>
    <row r="48" spans="1:15" s="72" customFormat="1" ht="12.75">
      <c r="A48" s="86" t="s">
        <v>28</v>
      </c>
      <c r="B48" s="17" t="s">
        <v>14</v>
      </c>
      <c r="C48" s="93"/>
      <c r="D48" s="87"/>
      <c r="E48" s="88">
        <f t="shared" si="0"/>
      </c>
      <c r="F48" s="89">
        <f t="shared" si="1"/>
      </c>
      <c r="G48" s="88">
        <f t="shared" si="2"/>
      </c>
      <c r="H48" s="89">
        <f t="shared" si="3"/>
      </c>
      <c r="I48" s="87"/>
      <c r="J48" s="90" t="e">
        <f t="shared" si="4"/>
        <v>#DIV/0!</v>
      </c>
      <c r="K48" s="89">
        <f t="shared" si="5"/>
      </c>
      <c r="L48" s="88"/>
      <c r="M48" s="88">
        <f>IF(OR(K48="",H48=""),H48,SUM(H48+K48))</f>
      </c>
      <c r="N48" s="91"/>
      <c r="O48" s="92"/>
    </row>
    <row r="49" spans="1:15" s="72" customFormat="1" ht="12.75">
      <c r="A49" s="94" t="s">
        <v>29</v>
      </c>
      <c r="B49" s="17" t="s">
        <v>6</v>
      </c>
      <c r="C49" s="87"/>
      <c r="D49" s="87"/>
      <c r="E49" s="88">
        <f t="shared" si="0"/>
      </c>
      <c r="F49" s="89">
        <f t="shared" si="1"/>
      </c>
      <c r="G49" s="88">
        <f t="shared" si="2"/>
      </c>
      <c r="H49" s="89">
        <f t="shared" si="3"/>
      </c>
      <c r="I49" s="87"/>
      <c r="J49" s="90" t="e">
        <f t="shared" si="4"/>
        <v>#DIV/0!</v>
      </c>
      <c r="K49" s="89">
        <f t="shared" si="5"/>
      </c>
      <c r="L49" s="88">
        <f aca="true" t="shared" si="7" ref="L49:L66">IF(OR(K49="",H49=""),H49,SUM(H49+K49))</f>
      </c>
      <c r="M49" s="88"/>
      <c r="N49" s="91"/>
      <c r="O49" s="92"/>
    </row>
    <row r="50" spans="1:15" s="72" customFormat="1" ht="12.75">
      <c r="A50" s="94" t="s">
        <v>30</v>
      </c>
      <c r="B50" s="17" t="s">
        <v>17</v>
      </c>
      <c r="C50" s="87"/>
      <c r="D50" s="87"/>
      <c r="E50" s="88">
        <f t="shared" si="0"/>
      </c>
      <c r="F50" s="89">
        <f t="shared" si="1"/>
      </c>
      <c r="G50" s="88">
        <f t="shared" si="2"/>
      </c>
      <c r="H50" s="89">
        <f t="shared" si="3"/>
      </c>
      <c r="I50" s="87"/>
      <c r="J50" s="90" t="e">
        <f t="shared" si="4"/>
        <v>#DIV/0!</v>
      </c>
      <c r="K50" s="89">
        <f t="shared" si="5"/>
      </c>
      <c r="L50" s="88">
        <f t="shared" si="7"/>
      </c>
      <c r="M50" s="88"/>
      <c r="N50" s="91"/>
      <c r="O50" s="92"/>
    </row>
    <row r="51" spans="1:15" s="72" customFormat="1" ht="12.75">
      <c r="A51" s="94" t="s">
        <v>31</v>
      </c>
      <c r="B51" s="17" t="s">
        <v>6</v>
      </c>
      <c r="C51" s="87"/>
      <c r="D51" s="87"/>
      <c r="E51" s="88">
        <f t="shared" si="0"/>
      </c>
      <c r="F51" s="89">
        <f t="shared" si="1"/>
      </c>
      <c r="G51" s="88">
        <f t="shared" si="2"/>
      </c>
      <c r="H51" s="89">
        <f t="shared" si="3"/>
      </c>
      <c r="I51" s="87"/>
      <c r="J51" s="90" t="e">
        <f t="shared" si="4"/>
        <v>#DIV/0!</v>
      </c>
      <c r="K51" s="89">
        <f t="shared" si="5"/>
      </c>
      <c r="L51" s="88">
        <f t="shared" si="7"/>
      </c>
      <c r="M51" s="88"/>
      <c r="N51" s="91"/>
      <c r="O51" s="92"/>
    </row>
    <row r="52" spans="1:15" s="72" customFormat="1" ht="12.75">
      <c r="A52" s="94" t="s">
        <v>32</v>
      </c>
      <c r="B52" s="17" t="s">
        <v>14</v>
      </c>
      <c r="C52" s="93"/>
      <c r="D52" s="87"/>
      <c r="E52" s="88">
        <f t="shared" si="0"/>
      </c>
      <c r="F52" s="89">
        <f t="shared" si="1"/>
      </c>
      <c r="G52" s="88">
        <f t="shared" si="2"/>
      </c>
      <c r="H52" s="89">
        <f t="shared" si="3"/>
      </c>
      <c r="I52" s="87"/>
      <c r="J52" s="90" t="e">
        <f t="shared" si="4"/>
        <v>#DIV/0!</v>
      </c>
      <c r="K52" s="89">
        <f t="shared" si="5"/>
      </c>
      <c r="L52" s="88">
        <f t="shared" si="7"/>
      </c>
      <c r="M52" s="88"/>
      <c r="N52" s="91"/>
      <c r="O52" s="92"/>
    </row>
    <row r="53" spans="1:15" s="72" customFormat="1" ht="12.75">
      <c r="A53" s="94" t="s">
        <v>33</v>
      </c>
      <c r="B53" s="17" t="s">
        <v>14</v>
      </c>
      <c r="C53" s="93"/>
      <c r="D53" s="87"/>
      <c r="E53" s="88">
        <f t="shared" si="0"/>
      </c>
      <c r="F53" s="89">
        <f t="shared" si="1"/>
      </c>
      <c r="G53" s="88">
        <f t="shared" si="2"/>
      </c>
      <c r="H53" s="89">
        <f t="shared" si="3"/>
      </c>
      <c r="I53" s="87"/>
      <c r="J53" s="90" t="e">
        <f t="shared" si="4"/>
        <v>#DIV/0!</v>
      </c>
      <c r="K53" s="89">
        <f t="shared" si="5"/>
      </c>
      <c r="L53" s="88">
        <f t="shared" si="7"/>
      </c>
      <c r="M53" s="88"/>
      <c r="N53" s="91"/>
      <c r="O53" s="92"/>
    </row>
    <row r="54" spans="1:15" s="72" customFormat="1" ht="12.75">
      <c r="A54" s="94" t="s">
        <v>34</v>
      </c>
      <c r="B54" s="17" t="s">
        <v>14</v>
      </c>
      <c r="C54" s="93"/>
      <c r="D54" s="87"/>
      <c r="E54" s="88">
        <f t="shared" si="0"/>
      </c>
      <c r="F54" s="89">
        <f t="shared" si="1"/>
      </c>
      <c r="G54" s="88">
        <f t="shared" si="2"/>
      </c>
      <c r="H54" s="89">
        <f t="shared" si="3"/>
      </c>
      <c r="I54" s="87"/>
      <c r="J54" s="90" t="e">
        <f t="shared" si="4"/>
        <v>#DIV/0!</v>
      </c>
      <c r="K54" s="89">
        <f t="shared" si="5"/>
      </c>
      <c r="L54" s="88">
        <f t="shared" si="7"/>
      </c>
      <c r="M54" s="88"/>
      <c r="N54" s="91"/>
      <c r="O54" s="92"/>
    </row>
    <row r="55" spans="1:15" s="72" customFormat="1" ht="12.75">
      <c r="A55" s="94" t="s">
        <v>35</v>
      </c>
      <c r="B55" s="17" t="s">
        <v>14</v>
      </c>
      <c r="C55" s="93"/>
      <c r="D55" s="87"/>
      <c r="E55" s="88">
        <f t="shared" si="0"/>
      </c>
      <c r="F55" s="89">
        <f t="shared" si="1"/>
      </c>
      <c r="G55" s="88">
        <f t="shared" si="2"/>
      </c>
      <c r="H55" s="89">
        <f t="shared" si="3"/>
      </c>
      <c r="I55" s="87"/>
      <c r="J55" s="90" t="e">
        <f t="shared" si="4"/>
        <v>#DIV/0!</v>
      </c>
      <c r="K55" s="89">
        <f t="shared" si="5"/>
      </c>
      <c r="L55" s="88">
        <f t="shared" si="7"/>
      </c>
      <c r="M55" s="88"/>
      <c r="N55" s="91"/>
      <c r="O55" s="92"/>
    </row>
    <row r="56" spans="1:15" s="72" customFormat="1" ht="12.75">
      <c r="A56" s="95" t="s">
        <v>36</v>
      </c>
      <c r="B56" s="17" t="s">
        <v>14</v>
      </c>
      <c r="C56" s="96">
        <v>1</v>
      </c>
      <c r="D56" s="87"/>
      <c r="E56" s="88">
        <f t="shared" si="0"/>
      </c>
      <c r="F56" s="89">
        <f t="shared" si="1"/>
      </c>
      <c r="G56" s="88">
        <f t="shared" si="2"/>
      </c>
      <c r="H56" s="89">
        <f t="shared" si="3"/>
      </c>
      <c r="I56" s="87"/>
      <c r="J56" s="90" t="e">
        <f t="shared" si="4"/>
        <v>#DIV/0!</v>
      </c>
      <c r="K56" s="89">
        <f t="shared" si="5"/>
      </c>
      <c r="L56" s="88">
        <f t="shared" si="7"/>
      </c>
      <c r="M56" s="88"/>
      <c r="N56" s="91"/>
      <c r="O56" s="92"/>
    </row>
    <row r="57" spans="1:15" s="72" customFormat="1" ht="12.75">
      <c r="A57" s="95" t="s">
        <v>37</v>
      </c>
      <c r="B57" s="17" t="s">
        <v>14</v>
      </c>
      <c r="C57" s="96">
        <v>1</v>
      </c>
      <c r="D57" s="87"/>
      <c r="E57" s="88">
        <f t="shared" si="0"/>
      </c>
      <c r="F57" s="89">
        <f t="shared" si="1"/>
      </c>
      <c r="G57" s="88">
        <f t="shared" si="2"/>
      </c>
      <c r="H57" s="89">
        <f t="shared" si="3"/>
      </c>
      <c r="I57" s="87"/>
      <c r="J57" s="90" t="e">
        <f t="shared" si="4"/>
        <v>#DIV/0!</v>
      </c>
      <c r="K57" s="89">
        <f t="shared" si="5"/>
      </c>
      <c r="L57" s="88">
        <f t="shared" si="7"/>
      </c>
      <c r="M57" s="88"/>
      <c r="N57" s="91"/>
      <c r="O57" s="92"/>
    </row>
    <row r="58" spans="1:15" s="72" customFormat="1" ht="12.75">
      <c r="A58" s="95" t="s">
        <v>38</v>
      </c>
      <c r="B58" s="17" t="s">
        <v>14</v>
      </c>
      <c r="C58" s="96">
        <v>1</v>
      </c>
      <c r="D58" s="87"/>
      <c r="E58" s="88">
        <f t="shared" si="0"/>
      </c>
      <c r="F58" s="89">
        <f t="shared" si="1"/>
      </c>
      <c r="G58" s="88">
        <f t="shared" si="2"/>
      </c>
      <c r="H58" s="89">
        <f t="shared" si="3"/>
      </c>
      <c r="I58" s="87"/>
      <c r="J58" s="90" t="e">
        <f t="shared" si="4"/>
        <v>#DIV/0!</v>
      </c>
      <c r="K58" s="89">
        <f t="shared" si="5"/>
      </c>
      <c r="L58" s="88">
        <f t="shared" si="7"/>
      </c>
      <c r="M58" s="88"/>
      <c r="N58" s="91"/>
      <c r="O58" s="92"/>
    </row>
    <row r="59" spans="1:15" s="72" customFormat="1" ht="12" customHeight="1">
      <c r="A59" s="94" t="s">
        <v>39</v>
      </c>
      <c r="B59" s="17" t="s">
        <v>6</v>
      </c>
      <c r="C59" s="87"/>
      <c r="D59" s="87"/>
      <c r="E59" s="88">
        <f t="shared" si="0"/>
      </c>
      <c r="F59" s="89">
        <f t="shared" si="1"/>
      </c>
      <c r="G59" s="88">
        <f t="shared" si="2"/>
      </c>
      <c r="H59" s="89">
        <f t="shared" si="3"/>
      </c>
      <c r="I59" s="87"/>
      <c r="J59" s="90" t="e">
        <f t="shared" si="4"/>
        <v>#DIV/0!</v>
      </c>
      <c r="K59" s="89">
        <f t="shared" si="5"/>
      </c>
      <c r="L59" s="88">
        <f t="shared" si="7"/>
      </c>
      <c r="M59" s="88"/>
      <c r="N59" s="91"/>
      <c r="O59" s="92"/>
    </row>
    <row r="60" spans="1:15" s="72" customFormat="1" ht="12.75">
      <c r="A60" s="94" t="s">
        <v>40</v>
      </c>
      <c r="B60" s="17" t="s">
        <v>6</v>
      </c>
      <c r="C60" s="87"/>
      <c r="D60" s="87"/>
      <c r="E60" s="88">
        <f aca="true" t="shared" si="8" ref="E60:E87">IF(D60="","",C60*D60)</f>
      </c>
      <c r="F60" s="89">
        <f aca="true" t="shared" si="9" ref="F60:F87">IF(E60="","",E60*19/100)</f>
      </c>
      <c r="G60" s="88">
        <f aca="true" t="shared" si="10" ref="G60:G87">IF(E60="","",$B$11*E60/$E$90)</f>
      </c>
      <c r="H60" s="89">
        <f aca="true" t="shared" si="11" ref="H60:H87">IF(D60="","",SUM(E60:G60))</f>
      </c>
      <c r="I60" s="87"/>
      <c r="J60" s="90" t="e">
        <f aca="true" t="shared" si="12" ref="J60:J87">IF(OR($B$19="",I60=""),"",I60*$B$19/$I$90)</f>
        <v>#DIV/0!</v>
      </c>
      <c r="K60" s="89">
        <f aca="true" t="shared" si="13" ref="K60:K87">IF(I60="","",SUM(I60:J60))</f>
      </c>
      <c r="L60" s="88">
        <f t="shared" si="7"/>
      </c>
      <c r="M60" s="88"/>
      <c r="N60" s="91"/>
      <c r="O60" s="92"/>
    </row>
    <row r="61" spans="1:15" s="72" customFormat="1" ht="13.5" customHeight="1">
      <c r="A61" s="94" t="s">
        <v>41</v>
      </c>
      <c r="B61" s="17" t="s">
        <v>6</v>
      </c>
      <c r="C61" s="87"/>
      <c r="D61" s="87"/>
      <c r="E61" s="88">
        <f t="shared" si="8"/>
      </c>
      <c r="F61" s="89">
        <f t="shared" si="9"/>
      </c>
      <c r="G61" s="88">
        <f t="shared" si="10"/>
      </c>
      <c r="H61" s="89">
        <f t="shared" si="11"/>
      </c>
      <c r="I61" s="87"/>
      <c r="J61" s="90" t="e">
        <f t="shared" si="12"/>
        <v>#DIV/0!</v>
      </c>
      <c r="K61" s="89">
        <f t="shared" si="13"/>
      </c>
      <c r="L61" s="88">
        <f t="shared" si="7"/>
      </c>
      <c r="M61" s="88"/>
      <c r="N61" s="91"/>
      <c r="O61" s="92"/>
    </row>
    <row r="62" spans="1:15" s="72" customFormat="1" ht="12.75">
      <c r="A62" s="94" t="s">
        <v>115</v>
      </c>
      <c r="B62" s="17" t="s">
        <v>17</v>
      </c>
      <c r="C62" s="87"/>
      <c r="D62" s="87"/>
      <c r="E62" s="88">
        <f t="shared" si="8"/>
      </c>
      <c r="F62" s="89">
        <f t="shared" si="9"/>
      </c>
      <c r="G62" s="88">
        <f t="shared" si="10"/>
      </c>
      <c r="H62" s="89">
        <f t="shared" si="11"/>
      </c>
      <c r="I62" s="87"/>
      <c r="J62" s="90" t="e">
        <f t="shared" si="12"/>
        <v>#DIV/0!</v>
      </c>
      <c r="K62" s="89">
        <f t="shared" si="13"/>
      </c>
      <c r="L62" s="88">
        <f t="shared" si="7"/>
      </c>
      <c r="M62" s="88"/>
      <c r="N62" s="91"/>
      <c r="O62" s="92"/>
    </row>
    <row r="63" spans="1:15" s="72" customFormat="1" ht="12.75">
      <c r="A63" s="94" t="s">
        <v>42</v>
      </c>
      <c r="B63" s="17" t="s">
        <v>17</v>
      </c>
      <c r="C63" s="87"/>
      <c r="D63" s="87"/>
      <c r="E63" s="88">
        <f t="shared" si="8"/>
      </c>
      <c r="F63" s="89">
        <f t="shared" si="9"/>
      </c>
      <c r="G63" s="88">
        <f t="shared" si="10"/>
      </c>
      <c r="H63" s="89">
        <f t="shared" si="11"/>
      </c>
      <c r="I63" s="87"/>
      <c r="J63" s="90" t="e">
        <f t="shared" si="12"/>
        <v>#DIV/0!</v>
      </c>
      <c r="K63" s="89">
        <f t="shared" si="13"/>
      </c>
      <c r="L63" s="88">
        <f t="shared" si="7"/>
      </c>
      <c r="M63" s="88"/>
      <c r="N63" s="91"/>
      <c r="O63" s="92"/>
    </row>
    <row r="64" spans="1:15" s="72" customFormat="1" ht="12.75">
      <c r="A64" s="94" t="s">
        <v>43</v>
      </c>
      <c r="B64" s="17" t="s">
        <v>44</v>
      </c>
      <c r="C64" s="87"/>
      <c r="D64" s="87"/>
      <c r="E64" s="88">
        <f t="shared" si="8"/>
      </c>
      <c r="F64" s="89">
        <f t="shared" si="9"/>
      </c>
      <c r="G64" s="88">
        <f t="shared" si="10"/>
      </c>
      <c r="H64" s="89">
        <f t="shared" si="11"/>
      </c>
      <c r="I64" s="87"/>
      <c r="J64" s="90" t="e">
        <f t="shared" si="12"/>
        <v>#DIV/0!</v>
      </c>
      <c r="K64" s="89">
        <f t="shared" si="13"/>
      </c>
      <c r="L64" s="88">
        <f t="shared" si="7"/>
      </c>
      <c r="M64" s="88"/>
      <c r="N64" s="91"/>
      <c r="O64" s="92"/>
    </row>
    <row r="65" spans="1:15" s="72" customFormat="1" ht="12.75">
      <c r="A65" s="94" t="s">
        <v>45</v>
      </c>
      <c r="B65" s="17" t="s">
        <v>17</v>
      </c>
      <c r="C65" s="87"/>
      <c r="D65" s="87"/>
      <c r="E65" s="88">
        <f t="shared" si="8"/>
      </c>
      <c r="F65" s="89">
        <f t="shared" si="9"/>
      </c>
      <c r="G65" s="88">
        <f t="shared" si="10"/>
      </c>
      <c r="H65" s="89">
        <f t="shared" si="11"/>
      </c>
      <c r="I65" s="87"/>
      <c r="J65" s="90" t="e">
        <f t="shared" si="12"/>
        <v>#DIV/0!</v>
      </c>
      <c r="K65" s="89">
        <f t="shared" si="13"/>
      </c>
      <c r="L65" s="88">
        <f t="shared" si="7"/>
      </c>
      <c r="M65" s="88"/>
      <c r="N65" s="91"/>
      <c r="O65" s="92"/>
    </row>
    <row r="66" spans="1:15" s="72" customFormat="1" ht="12.75">
      <c r="A66" s="94" t="s">
        <v>46</v>
      </c>
      <c r="B66" s="17" t="s">
        <v>17</v>
      </c>
      <c r="C66" s="87"/>
      <c r="D66" s="87"/>
      <c r="E66" s="88">
        <f t="shared" si="8"/>
      </c>
      <c r="F66" s="89">
        <f t="shared" si="9"/>
      </c>
      <c r="G66" s="88">
        <f t="shared" si="10"/>
      </c>
      <c r="H66" s="89">
        <f t="shared" si="11"/>
      </c>
      <c r="I66" s="87"/>
      <c r="J66" s="90" t="e">
        <f t="shared" si="12"/>
        <v>#DIV/0!</v>
      </c>
      <c r="K66" s="89">
        <f t="shared" si="13"/>
      </c>
      <c r="L66" s="88">
        <f t="shared" si="7"/>
      </c>
      <c r="M66" s="88"/>
      <c r="N66" s="91"/>
      <c r="O66" s="92"/>
    </row>
    <row r="67" spans="1:15" s="72" customFormat="1" ht="12.75">
      <c r="A67" s="94" t="s">
        <v>47</v>
      </c>
      <c r="B67" s="17" t="s">
        <v>14</v>
      </c>
      <c r="C67" s="93"/>
      <c r="D67" s="87"/>
      <c r="E67" s="88">
        <f t="shared" si="8"/>
      </c>
      <c r="F67" s="89">
        <f t="shared" si="9"/>
      </c>
      <c r="G67" s="88">
        <f t="shared" si="10"/>
      </c>
      <c r="H67" s="89">
        <f t="shared" si="11"/>
      </c>
      <c r="I67" s="87"/>
      <c r="J67" s="90" t="e">
        <f t="shared" si="12"/>
        <v>#DIV/0!</v>
      </c>
      <c r="K67" s="89">
        <f t="shared" si="13"/>
      </c>
      <c r="L67" s="88"/>
      <c r="M67" s="88">
        <f>IF(OR(K67="",H67=""),H67,SUM(H67+K67))</f>
      </c>
      <c r="N67" s="91"/>
      <c r="O67" s="92"/>
    </row>
    <row r="68" spans="1:15" s="72" customFormat="1" ht="12.75">
      <c r="A68" s="94" t="s">
        <v>48</v>
      </c>
      <c r="B68" s="17" t="s">
        <v>14</v>
      </c>
      <c r="C68" s="93"/>
      <c r="D68" s="87"/>
      <c r="E68" s="88">
        <f t="shared" si="8"/>
      </c>
      <c r="F68" s="89">
        <f t="shared" si="9"/>
      </c>
      <c r="G68" s="88">
        <f t="shared" si="10"/>
      </c>
      <c r="H68" s="89">
        <f t="shared" si="11"/>
      </c>
      <c r="I68" s="87"/>
      <c r="J68" s="90" t="e">
        <f t="shared" si="12"/>
        <v>#DIV/0!</v>
      </c>
      <c r="K68" s="89">
        <f t="shared" si="13"/>
      </c>
      <c r="L68" s="88"/>
      <c r="M68" s="88">
        <f>IF(OR(K68="",H68=""),H68,SUM(H68+K68))</f>
      </c>
      <c r="N68" s="91"/>
      <c r="O68" s="92"/>
    </row>
    <row r="69" spans="1:15" s="72" customFormat="1" ht="12.75">
      <c r="A69" s="94" t="s">
        <v>49</v>
      </c>
      <c r="B69" s="17" t="s">
        <v>17</v>
      </c>
      <c r="C69" s="87"/>
      <c r="D69" s="87"/>
      <c r="E69" s="88">
        <f t="shared" si="8"/>
      </c>
      <c r="F69" s="89">
        <f t="shared" si="9"/>
      </c>
      <c r="G69" s="88">
        <f t="shared" si="10"/>
      </c>
      <c r="H69" s="89">
        <f t="shared" si="11"/>
      </c>
      <c r="I69" s="87"/>
      <c r="J69" s="90" t="e">
        <f t="shared" si="12"/>
        <v>#DIV/0!</v>
      </c>
      <c r="K69" s="89">
        <f t="shared" si="13"/>
      </c>
      <c r="L69" s="88"/>
      <c r="M69" s="88">
        <f>IF(OR(K69="",H69=""),H69,SUM(H69+K69))</f>
      </c>
      <c r="N69" s="91"/>
      <c r="O69" s="92"/>
    </row>
    <row r="70" spans="1:15" s="72" customFormat="1" ht="12.75">
      <c r="A70" s="94" t="s">
        <v>50</v>
      </c>
      <c r="B70" s="17" t="s">
        <v>14</v>
      </c>
      <c r="C70" s="93"/>
      <c r="D70" s="87"/>
      <c r="E70" s="88">
        <f t="shared" si="8"/>
      </c>
      <c r="F70" s="89">
        <f t="shared" si="9"/>
      </c>
      <c r="G70" s="88">
        <f t="shared" si="10"/>
      </c>
      <c r="H70" s="89">
        <f t="shared" si="11"/>
      </c>
      <c r="I70" s="87"/>
      <c r="J70" s="90" t="e">
        <f t="shared" si="12"/>
        <v>#DIV/0!</v>
      </c>
      <c r="K70" s="89">
        <f t="shared" si="13"/>
      </c>
      <c r="L70" s="88">
        <f aca="true" t="shared" si="14" ref="L70:L81">IF(OR(K70="",H70=""),H70,SUM(H70+K70))</f>
      </c>
      <c r="M70" s="88"/>
      <c r="N70" s="91"/>
      <c r="O70" s="92"/>
    </row>
    <row r="71" spans="1:15" s="72" customFormat="1" ht="12.75">
      <c r="A71" s="94" t="s">
        <v>51</v>
      </c>
      <c r="B71" s="17" t="s">
        <v>14</v>
      </c>
      <c r="C71" s="93"/>
      <c r="D71" s="87"/>
      <c r="E71" s="88">
        <f t="shared" si="8"/>
      </c>
      <c r="F71" s="89">
        <f t="shared" si="9"/>
      </c>
      <c r="G71" s="88">
        <f t="shared" si="10"/>
      </c>
      <c r="H71" s="89">
        <f t="shared" si="11"/>
      </c>
      <c r="I71" s="87"/>
      <c r="J71" s="90" t="e">
        <f t="shared" si="12"/>
        <v>#DIV/0!</v>
      </c>
      <c r="K71" s="89">
        <f t="shared" si="13"/>
      </c>
      <c r="L71" s="88">
        <f t="shared" si="14"/>
      </c>
      <c r="M71" s="88"/>
      <c r="N71" s="91"/>
      <c r="O71" s="92"/>
    </row>
    <row r="72" spans="1:15" s="72" customFormat="1" ht="12.75">
      <c r="A72" s="94" t="s">
        <v>52</v>
      </c>
      <c r="B72" s="17" t="s">
        <v>14</v>
      </c>
      <c r="C72" s="93"/>
      <c r="D72" s="87"/>
      <c r="E72" s="88">
        <f t="shared" si="8"/>
      </c>
      <c r="F72" s="89">
        <f t="shared" si="9"/>
      </c>
      <c r="G72" s="88">
        <f t="shared" si="10"/>
      </c>
      <c r="H72" s="89">
        <f t="shared" si="11"/>
      </c>
      <c r="I72" s="87"/>
      <c r="J72" s="90" t="e">
        <f t="shared" si="12"/>
        <v>#DIV/0!</v>
      </c>
      <c r="K72" s="89">
        <f t="shared" si="13"/>
      </c>
      <c r="L72" s="88">
        <f t="shared" si="14"/>
      </c>
      <c r="M72" s="88"/>
      <c r="N72" s="91"/>
      <c r="O72" s="92"/>
    </row>
    <row r="73" spans="1:15" s="72" customFormat="1" ht="12.75">
      <c r="A73" s="94" t="s">
        <v>53</v>
      </c>
      <c r="B73" s="17" t="s">
        <v>14</v>
      </c>
      <c r="C73" s="93"/>
      <c r="D73" s="87"/>
      <c r="E73" s="88">
        <f t="shared" si="8"/>
      </c>
      <c r="F73" s="89">
        <f t="shared" si="9"/>
      </c>
      <c r="G73" s="88">
        <f t="shared" si="10"/>
      </c>
      <c r="H73" s="89">
        <f t="shared" si="11"/>
      </c>
      <c r="I73" s="87"/>
      <c r="J73" s="90" t="e">
        <f t="shared" si="12"/>
        <v>#DIV/0!</v>
      </c>
      <c r="K73" s="89">
        <f t="shared" si="13"/>
      </c>
      <c r="L73" s="88">
        <f t="shared" si="14"/>
      </c>
      <c r="M73" s="88"/>
      <c r="N73" s="91"/>
      <c r="O73" s="92"/>
    </row>
    <row r="74" spans="1:15" s="72" customFormat="1" ht="12.75">
      <c r="A74" s="94" t="s">
        <v>54</v>
      </c>
      <c r="B74" s="17" t="s">
        <v>14</v>
      </c>
      <c r="C74" s="93"/>
      <c r="D74" s="87"/>
      <c r="E74" s="88">
        <f t="shared" si="8"/>
      </c>
      <c r="F74" s="89">
        <f t="shared" si="9"/>
      </c>
      <c r="G74" s="88">
        <f t="shared" si="10"/>
      </c>
      <c r="H74" s="89">
        <f t="shared" si="11"/>
      </c>
      <c r="I74" s="87"/>
      <c r="J74" s="90" t="e">
        <f t="shared" si="12"/>
        <v>#DIV/0!</v>
      </c>
      <c r="K74" s="89">
        <f t="shared" si="13"/>
      </c>
      <c r="L74" s="88">
        <f t="shared" si="14"/>
      </c>
      <c r="M74" s="88"/>
      <c r="N74" s="91"/>
      <c r="O74" s="92"/>
    </row>
    <row r="75" spans="1:15" s="72" customFormat="1" ht="12.75">
      <c r="A75" s="94" t="s">
        <v>55</v>
      </c>
      <c r="B75" s="17" t="s">
        <v>14</v>
      </c>
      <c r="C75" s="93"/>
      <c r="D75" s="87"/>
      <c r="E75" s="88">
        <f t="shared" si="8"/>
      </c>
      <c r="F75" s="89">
        <f t="shared" si="9"/>
      </c>
      <c r="G75" s="88">
        <f t="shared" si="10"/>
      </c>
      <c r="H75" s="89">
        <f t="shared" si="11"/>
      </c>
      <c r="I75" s="87"/>
      <c r="J75" s="90" t="e">
        <f t="shared" si="12"/>
        <v>#DIV/0!</v>
      </c>
      <c r="K75" s="89">
        <f t="shared" si="13"/>
      </c>
      <c r="L75" s="88">
        <f t="shared" si="14"/>
      </c>
      <c r="M75" s="88"/>
      <c r="N75" s="91"/>
      <c r="O75" s="92"/>
    </row>
    <row r="76" spans="1:15" s="72" customFormat="1" ht="12.75">
      <c r="A76" s="94" t="s">
        <v>56</v>
      </c>
      <c r="B76" s="17" t="s">
        <v>14</v>
      </c>
      <c r="C76" s="93"/>
      <c r="D76" s="87"/>
      <c r="E76" s="88">
        <f t="shared" si="8"/>
      </c>
      <c r="F76" s="89">
        <f t="shared" si="9"/>
      </c>
      <c r="G76" s="88">
        <f t="shared" si="10"/>
      </c>
      <c r="H76" s="89">
        <f t="shared" si="11"/>
      </c>
      <c r="I76" s="87"/>
      <c r="J76" s="90" t="e">
        <f t="shared" si="12"/>
        <v>#DIV/0!</v>
      </c>
      <c r="K76" s="89">
        <f t="shared" si="13"/>
      </c>
      <c r="L76" s="88">
        <f t="shared" si="14"/>
      </c>
      <c r="M76" s="88"/>
      <c r="N76" s="91"/>
      <c r="O76" s="92"/>
    </row>
    <row r="77" spans="1:15" s="72" customFormat="1" ht="12.75">
      <c r="A77" s="94" t="s">
        <v>57</v>
      </c>
      <c r="B77" s="17" t="s">
        <v>14</v>
      </c>
      <c r="C77" s="93"/>
      <c r="D77" s="87"/>
      <c r="E77" s="88">
        <f t="shared" si="8"/>
      </c>
      <c r="F77" s="89">
        <f t="shared" si="9"/>
      </c>
      <c r="G77" s="88">
        <f t="shared" si="10"/>
      </c>
      <c r="H77" s="89">
        <f t="shared" si="11"/>
      </c>
      <c r="I77" s="87"/>
      <c r="J77" s="90" t="e">
        <f t="shared" si="12"/>
        <v>#DIV/0!</v>
      </c>
      <c r="K77" s="89">
        <f t="shared" si="13"/>
      </c>
      <c r="L77" s="88">
        <f t="shared" si="14"/>
      </c>
      <c r="M77" s="88"/>
      <c r="N77" s="91"/>
      <c r="O77" s="92"/>
    </row>
    <row r="78" spans="1:15" s="72" customFormat="1" ht="12.75">
      <c r="A78" s="94" t="s">
        <v>58</v>
      </c>
      <c r="B78" s="17" t="s">
        <v>14</v>
      </c>
      <c r="C78" s="93"/>
      <c r="D78" s="87"/>
      <c r="E78" s="88">
        <f t="shared" si="8"/>
      </c>
      <c r="F78" s="89">
        <f t="shared" si="9"/>
      </c>
      <c r="G78" s="88">
        <f t="shared" si="10"/>
      </c>
      <c r="H78" s="89">
        <f t="shared" si="11"/>
      </c>
      <c r="I78" s="87"/>
      <c r="J78" s="90" t="e">
        <f t="shared" si="12"/>
        <v>#DIV/0!</v>
      </c>
      <c r="K78" s="89">
        <f t="shared" si="13"/>
      </c>
      <c r="L78" s="88">
        <f t="shared" si="14"/>
      </c>
      <c r="M78" s="88"/>
      <c r="N78" s="91"/>
      <c r="O78" s="92"/>
    </row>
    <row r="79" spans="1:15" s="72" customFormat="1" ht="12.75">
      <c r="A79" s="97" t="s">
        <v>59</v>
      </c>
      <c r="B79" s="98" t="s">
        <v>14</v>
      </c>
      <c r="C79" s="93"/>
      <c r="D79" s="87"/>
      <c r="E79" s="88">
        <f t="shared" si="8"/>
      </c>
      <c r="F79" s="89">
        <f t="shared" si="9"/>
      </c>
      <c r="G79" s="88">
        <f t="shared" si="10"/>
      </c>
      <c r="H79" s="89">
        <f t="shared" si="11"/>
      </c>
      <c r="I79" s="87"/>
      <c r="J79" s="90" t="e">
        <f t="shared" si="12"/>
        <v>#DIV/0!</v>
      </c>
      <c r="K79" s="89">
        <f t="shared" si="13"/>
      </c>
      <c r="L79" s="88">
        <f t="shared" si="14"/>
      </c>
      <c r="M79" s="88"/>
      <c r="N79" s="91"/>
      <c r="O79" s="92"/>
    </row>
    <row r="80" spans="1:15" s="72" customFormat="1" ht="12.75">
      <c r="A80" s="97" t="s">
        <v>60</v>
      </c>
      <c r="B80" s="98" t="s">
        <v>17</v>
      </c>
      <c r="C80" s="87"/>
      <c r="D80" s="87"/>
      <c r="E80" s="88">
        <f t="shared" si="8"/>
      </c>
      <c r="F80" s="89">
        <f t="shared" si="9"/>
      </c>
      <c r="G80" s="88">
        <f t="shared" si="10"/>
      </c>
      <c r="H80" s="89">
        <f t="shared" si="11"/>
      </c>
      <c r="I80" s="87"/>
      <c r="J80" s="90" t="e">
        <f t="shared" si="12"/>
        <v>#DIV/0!</v>
      </c>
      <c r="K80" s="89">
        <f t="shared" si="13"/>
      </c>
      <c r="L80" s="88">
        <f t="shared" si="14"/>
      </c>
      <c r="M80" s="88"/>
      <c r="N80" s="91"/>
      <c r="O80" s="92"/>
    </row>
    <row r="81" spans="1:15" s="72" customFormat="1" ht="12.75">
      <c r="A81" s="97" t="s">
        <v>61</v>
      </c>
      <c r="B81" s="98" t="s">
        <v>17</v>
      </c>
      <c r="C81" s="87"/>
      <c r="D81" s="87"/>
      <c r="E81" s="88">
        <f t="shared" si="8"/>
      </c>
      <c r="F81" s="89">
        <f t="shared" si="9"/>
      </c>
      <c r="G81" s="88">
        <f t="shared" si="10"/>
      </c>
      <c r="H81" s="89">
        <f t="shared" si="11"/>
      </c>
      <c r="I81" s="87"/>
      <c r="J81" s="90" t="e">
        <f t="shared" si="12"/>
        <v>#DIV/0!</v>
      </c>
      <c r="K81" s="89">
        <f t="shared" si="13"/>
      </c>
      <c r="L81" s="88">
        <f t="shared" si="14"/>
      </c>
      <c r="M81" s="88"/>
      <c r="N81" s="91"/>
      <c r="O81" s="92"/>
    </row>
    <row r="82" spans="1:15" s="72" customFormat="1" ht="12.75">
      <c r="A82" s="99" t="s">
        <v>62</v>
      </c>
      <c r="B82" s="100"/>
      <c r="C82" s="87"/>
      <c r="D82" s="87"/>
      <c r="E82" s="88">
        <f t="shared" si="8"/>
      </c>
      <c r="F82" s="89">
        <f t="shared" si="9"/>
      </c>
      <c r="G82" s="88">
        <f t="shared" si="10"/>
      </c>
      <c r="H82" s="89">
        <f t="shared" si="11"/>
      </c>
      <c r="I82" s="87"/>
      <c r="J82" s="90" t="e">
        <f t="shared" si="12"/>
        <v>#DIV/0!</v>
      </c>
      <c r="K82" s="89">
        <f t="shared" si="13"/>
      </c>
      <c r="L82" s="88"/>
      <c r="M82" s="88">
        <f>IF(OR(K82="",H82=""),H82,SUM(H82+K82))</f>
      </c>
      <c r="N82" s="91"/>
      <c r="O82" s="92"/>
    </row>
    <row r="83" spans="1:15" s="72" customFormat="1" ht="12.75">
      <c r="A83" s="99" t="s">
        <v>62</v>
      </c>
      <c r="B83" s="100"/>
      <c r="C83" s="87"/>
      <c r="D83" s="87"/>
      <c r="E83" s="88">
        <f t="shared" si="8"/>
      </c>
      <c r="F83" s="89">
        <f t="shared" si="9"/>
      </c>
      <c r="G83" s="88">
        <f t="shared" si="10"/>
      </c>
      <c r="H83" s="89">
        <f t="shared" si="11"/>
      </c>
      <c r="I83" s="87"/>
      <c r="J83" s="90" t="e">
        <f t="shared" si="12"/>
        <v>#DIV/0!</v>
      </c>
      <c r="K83" s="89">
        <f t="shared" si="13"/>
      </c>
      <c r="L83" s="88"/>
      <c r="M83" s="88">
        <f>IF(OR(K83="",H83=""),H83,SUM(H83+K83))</f>
      </c>
      <c r="N83" s="91"/>
      <c r="O83" s="92"/>
    </row>
    <row r="84" spans="1:15" s="72" customFormat="1" ht="12.75">
      <c r="A84" s="99" t="s">
        <v>62</v>
      </c>
      <c r="B84" s="100"/>
      <c r="C84" s="87"/>
      <c r="D84" s="87"/>
      <c r="E84" s="88">
        <f t="shared" si="8"/>
      </c>
      <c r="F84" s="89">
        <f t="shared" si="9"/>
      </c>
      <c r="G84" s="88">
        <f t="shared" si="10"/>
      </c>
      <c r="H84" s="89">
        <f t="shared" si="11"/>
      </c>
      <c r="I84" s="87"/>
      <c r="J84" s="90" t="e">
        <f t="shared" si="12"/>
        <v>#DIV/0!</v>
      </c>
      <c r="K84" s="89">
        <f t="shared" si="13"/>
      </c>
      <c r="L84" s="88"/>
      <c r="M84" s="88">
        <f>IF(OR(K84="",H84=""),H84,SUM(H84+K84))</f>
      </c>
      <c r="N84" s="91"/>
      <c r="O84" s="92"/>
    </row>
    <row r="85" spans="1:15" s="72" customFormat="1" ht="12.75">
      <c r="A85" s="99" t="s">
        <v>63</v>
      </c>
      <c r="B85" s="100"/>
      <c r="C85" s="87"/>
      <c r="D85" s="87"/>
      <c r="E85" s="88">
        <f t="shared" si="8"/>
      </c>
      <c r="F85" s="89">
        <f t="shared" si="9"/>
      </c>
      <c r="G85" s="88">
        <f t="shared" si="10"/>
      </c>
      <c r="H85" s="89">
        <f t="shared" si="11"/>
      </c>
      <c r="I85" s="87"/>
      <c r="J85" s="90" t="e">
        <f t="shared" si="12"/>
        <v>#DIV/0!</v>
      </c>
      <c r="K85" s="89">
        <f t="shared" si="13"/>
      </c>
      <c r="L85" s="88">
        <f>IF(OR(K85="",H85=""),H85,SUM(H85+K85))</f>
      </c>
      <c r="M85" s="88"/>
      <c r="N85" s="91"/>
      <c r="O85" s="92"/>
    </row>
    <row r="86" spans="1:15" s="72" customFormat="1" ht="12.75">
      <c r="A86" s="99" t="s">
        <v>63</v>
      </c>
      <c r="B86" s="100"/>
      <c r="C86" s="87"/>
      <c r="D86" s="87"/>
      <c r="E86" s="88">
        <f t="shared" si="8"/>
      </c>
      <c r="F86" s="89">
        <f t="shared" si="9"/>
      </c>
      <c r="G86" s="88">
        <f t="shared" si="10"/>
      </c>
      <c r="H86" s="89">
        <f t="shared" si="11"/>
      </c>
      <c r="I86" s="87"/>
      <c r="J86" s="90" t="e">
        <f t="shared" si="12"/>
        <v>#DIV/0!</v>
      </c>
      <c r="K86" s="89">
        <f t="shared" si="13"/>
      </c>
      <c r="L86" s="88">
        <f>IF(OR(K86="",H86=""),H86,SUM(H86+K86))</f>
      </c>
      <c r="M86" s="88"/>
      <c r="N86" s="91"/>
      <c r="O86" s="92"/>
    </row>
    <row r="87" spans="1:15" s="72" customFormat="1" ht="12.75">
      <c r="A87" s="99" t="s">
        <v>63</v>
      </c>
      <c r="B87" s="100"/>
      <c r="C87" s="87"/>
      <c r="D87" s="87"/>
      <c r="E87" s="88">
        <f t="shared" si="8"/>
      </c>
      <c r="F87" s="89">
        <f t="shared" si="9"/>
      </c>
      <c r="G87" s="88">
        <f t="shared" si="10"/>
      </c>
      <c r="H87" s="89">
        <f t="shared" si="11"/>
      </c>
      <c r="I87" s="87"/>
      <c r="J87" s="90" t="e">
        <f t="shared" si="12"/>
        <v>#DIV/0!</v>
      </c>
      <c r="K87" s="89">
        <f t="shared" si="13"/>
      </c>
      <c r="L87" s="88">
        <f>IF(OR(K87="",H87=""),H87,SUM(H87+K87))</f>
      </c>
      <c r="M87" s="88"/>
      <c r="N87" s="91"/>
      <c r="O87" s="92"/>
    </row>
    <row r="88" spans="1:15" s="73" customFormat="1" ht="12.75">
      <c r="A88" s="101"/>
      <c r="B88" s="102"/>
      <c r="C88" s="103"/>
      <c r="D88" s="103"/>
      <c r="E88" s="104"/>
      <c r="F88" s="105"/>
      <c r="G88" s="106"/>
      <c r="H88" s="105"/>
      <c r="I88" s="103"/>
      <c r="J88" s="105"/>
      <c r="K88" s="103"/>
      <c r="L88" s="105"/>
      <c r="M88" s="105"/>
      <c r="N88" s="105"/>
      <c r="O88" s="107"/>
    </row>
    <row r="89" spans="1:15" s="73" customFormat="1" ht="7.5" customHeight="1">
      <c r="A89" s="108"/>
      <c r="B89" s="109"/>
      <c r="C89" s="109"/>
      <c r="D89" s="109"/>
      <c r="E89" s="109"/>
      <c r="F89" s="110"/>
      <c r="G89" s="110"/>
      <c r="H89" s="110"/>
      <c r="I89" s="109"/>
      <c r="J89" s="110"/>
      <c r="K89" s="109"/>
      <c r="L89" s="110"/>
      <c r="M89" s="110"/>
      <c r="N89" s="110"/>
      <c r="O89" s="86"/>
    </row>
    <row r="90" spans="1:15" s="113" customFormat="1" ht="12.75">
      <c r="A90" s="111" t="s">
        <v>64</v>
      </c>
      <c r="B90" s="112"/>
      <c r="C90" s="112"/>
      <c r="D90" s="112"/>
      <c r="E90" s="112">
        <f aca="true" t="shared" si="15" ref="E90:N90">SUM(E28:E87)</f>
        <v>0</v>
      </c>
      <c r="F90" s="112">
        <f t="shared" si="15"/>
        <v>0</v>
      </c>
      <c r="G90" s="112">
        <f t="shared" si="15"/>
        <v>0</v>
      </c>
      <c r="H90" s="112">
        <f t="shared" si="15"/>
        <v>0</v>
      </c>
      <c r="I90" s="112">
        <f t="shared" si="15"/>
        <v>0</v>
      </c>
      <c r="J90" s="112" t="e">
        <f t="shared" si="15"/>
        <v>#DIV/0!</v>
      </c>
      <c r="K90" s="112">
        <f t="shared" si="15"/>
        <v>0</v>
      </c>
      <c r="L90" s="112">
        <f t="shared" si="15"/>
        <v>0</v>
      </c>
      <c r="M90" s="112">
        <f t="shared" si="15"/>
        <v>0</v>
      </c>
      <c r="N90" s="112">
        <f t="shared" si="15"/>
        <v>0</v>
      </c>
      <c r="O90" s="111"/>
    </row>
    <row r="91" spans="1:19" s="72" customFormat="1" ht="12.75">
      <c r="A91" s="114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59"/>
      <c r="Q91" s="59"/>
      <c r="R91" s="24"/>
      <c r="S91" s="58"/>
    </row>
    <row r="92" spans="1:19" s="72" customFormat="1" ht="15.75" customHeight="1">
      <c r="A92" s="168" t="s">
        <v>113</v>
      </c>
      <c r="B92" s="169"/>
      <c r="C92" s="169"/>
      <c r="D92" s="169"/>
      <c r="E92" s="169"/>
      <c r="F92" s="169"/>
      <c r="G92" s="169"/>
      <c r="H92" s="116">
        <f>SUM(H90)</f>
        <v>0</v>
      </c>
      <c r="I92" s="117"/>
      <c r="J92" s="117"/>
      <c r="K92" s="117"/>
      <c r="L92" s="117"/>
      <c r="M92" s="118"/>
      <c r="N92" s="118"/>
      <c r="O92" s="119"/>
      <c r="P92" s="59"/>
      <c r="Q92" s="59"/>
      <c r="R92" s="24"/>
      <c r="S92" s="58"/>
    </row>
    <row r="93" spans="1:19" s="72" customFormat="1" ht="12.75">
      <c r="A93" s="120"/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24"/>
      <c r="S93" s="58"/>
    </row>
    <row r="94" spans="1:17" s="126" customFormat="1" ht="15.75" customHeight="1">
      <c r="A94" s="168" t="s">
        <v>114</v>
      </c>
      <c r="B94" s="169"/>
      <c r="C94" s="169"/>
      <c r="D94" s="169"/>
      <c r="E94" s="169"/>
      <c r="F94" s="169"/>
      <c r="G94" s="169"/>
      <c r="H94" s="169"/>
      <c r="I94" s="169"/>
      <c r="J94" s="169"/>
      <c r="K94" s="169"/>
      <c r="L94" s="170"/>
      <c r="M94" s="121">
        <f>SUM(L90:M90)</f>
        <v>0</v>
      </c>
      <c r="N94" s="122"/>
      <c r="O94" s="123"/>
      <c r="P94" s="124"/>
      <c r="Q94" s="125"/>
    </row>
    <row r="95" spans="1:22" s="72" customFormat="1" ht="12.75">
      <c r="A95" s="127"/>
      <c r="B95" s="63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Q95" s="128"/>
      <c r="R95" s="129"/>
      <c r="S95" s="58"/>
      <c r="T95" s="58"/>
      <c r="U95" s="58"/>
      <c r="V95" s="58"/>
    </row>
    <row r="96" spans="1:20" s="72" customFormat="1" ht="12.75">
      <c r="A96" s="127"/>
      <c r="B96" s="63"/>
      <c r="C96" s="58"/>
      <c r="D96" s="58"/>
      <c r="E96" s="58"/>
      <c r="F96" s="58"/>
      <c r="G96" s="58"/>
      <c r="H96" s="58"/>
      <c r="I96" s="58"/>
      <c r="J96" s="58"/>
      <c r="K96" s="58"/>
      <c r="L96" s="58"/>
      <c r="P96" s="129"/>
      <c r="Q96" s="58"/>
      <c r="R96" s="58"/>
      <c r="S96" s="58"/>
      <c r="T96" s="58"/>
    </row>
    <row r="97" spans="1:20" s="72" customFormat="1" ht="12.75">
      <c r="A97" s="127"/>
      <c r="B97" s="63"/>
      <c r="C97" s="58"/>
      <c r="D97" s="58"/>
      <c r="E97" s="58"/>
      <c r="F97" s="58"/>
      <c r="G97" s="58"/>
      <c r="H97" s="58"/>
      <c r="I97" s="58"/>
      <c r="J97" s="58"/>
      <c r="K97" s="58"/>
      <c r="L97" s="58"/>
      <c r="P97" s="129"/>
      <c r="Q97" s="58"/>
      <c r="R97" s="58"/>
      <c r="S97" s="58"/>
      <c r="T97" s="58"/>
    </row>
    <row r="98" spans="1:20" s="72" customFormat="1" ht="12.75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P98" s="130"/>
      <c r="Q98" s="58"/>
      <c r="R98" s="58"/>
      <c r="S98" s="58"/>
      <c r="T98" s="58"/>
    </row>
    <row r="99" spans="1:20" s="72" customFormat="1" ht="13.5" thickBot="1">
      <c r="A99" s="127" t="s">
        <v>65</v>
      </c>
      <c r="B99" s="166"/>
      <c r="C99" s="166"/>
      <c r="D99" s="166"/>
      <c r="E99" s="166"/>
      <c r="F99" s="63"/>
      <c r="P99" s="130"/>
      <c r="Q99" s="58"/>
      <c r="R99" s="58"/>
      <c r="S99" s="58"/>
      <c r="T99" s="58"/>
    </row>
    <row r="100" spans="1:16" s="72" customFormat="1" ht="12.75">
      <c r="A100" s="127"/>
      <c r="B100" s="63"/>
      <c r="C100" s="63"/>
      <c r="D100" s="63"/>
      <c r="E100" s="63"/>
      <c r="F100" s="63"/>
      <c r="P100" s="128"/>
    </row>
    <row r="101" spans="1:16" s="72" customFormat="1" ht="12.75">
      <c r="A101" s="127"/>
      <c r="B101" s="63"/>
      <c r="C101" s="63"/>
      <c r="D101" s="63"/>
      <c r="E101" s="63"/>
      <c r="F101" s="63"/>
      <c r="P101" s="128"/>
    </row>
    <row r="102" spans="1:16" s="72" customFormat="1" ht="12.75">
      <c r="A102" s="127"/>
      <c r="B102" s="63"/>
      <c r="C102" s="63"/>
      <c r="D102" s="63"/>
      <c r="E102" s="63"/>
      <c r="F102" s="63"/>
      <c r="P102" s="128"/>
    </row>
    <row r="103" spans="1:16" s="72" customFormat="1" ht="12.75">
      <c r="A103" s="58"/>
      <c r="G103" s="131"/>
      <c r="H103" s="131"/>
      <c r="I103" s="131"/>
      <c r="J103" s="131"/>
      <c r="K103" s="131"/>
      <c r="L103" s="131"/>
      <c r="P103" s="128"/>
    </row>
    <row r="104" spans="2:16" s="72" customFormat="1" ht="12.75"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P104" s="128"/>
    </row>
    <row r="105" spans="1:16" s="72" customFormat="1" ht="13.5" thickBot="1">
      <c r="A105" s="127" t="s">
        <v>66</v>
      </c>
      <c r="B105" s="166"/>
      <c r="C105" s="166"/>
      <c r="D105" s="166"/>
      <c r="E105" s="166"/>
      <c r="F105" s="63"/>
      <c r="P105" s="128"/>
    </row>
    <row r="106" spans="1:16" s="72" customFormat="1" ht="12.75">
      <c r="A106" s="127"/>
      <c r="B106" s="63"/>
      <c r="C106" s="63"/>
      <c r="D106" s="63"/>
      <c r="E106" s="63"/>
      <c r="F106" s="63"/>
      <c r="P106" s="128"/>
    </row>
    <row r="107" spans="1:16" s="72" customFormat="1" ht="12.75">
      <c r="A107" s="127"/>
      <c r="B107" s="63"/>
      <c r="C107" s="63"/>
      <c r="D107" s="63"/>
      <c r="E107" s="63"/>
      <c r="F107" s="63"/>
      <c r="P107" s="128"/>
    </row>
    <row r="108" s="72" customFormat="1" ht="12.75">
      <c r="P108" s="128"/>
    </row>
    <row r="109" spans="1:16" s="72" customFormat="1" ht="12.75">
      <c r="A109" s="132" t="s">
        <v>67</v>
      </c>
      <c r="P109" s="128"/>
    </row>
    <row r="110" spans="1:15" s="72" customFormat="1" ht="12.75">
      <c r="A110" s="19" t="s">
        <v>68</v>
      </c>
      <c r="B110" s="167" t="s">
        <v>118</v>
      </c>
      <c r="C110" s="167"/>
      <c r="D110" s="167"/>
      <c r="E110" s="167"/>
      <c r="F110" s="167"/>
      <c r="G110" s="167"/>
      <c r="H110" s="167"/>
      <c r="I110" s="167"/>
      <c r="J110" s="167"/>
      <c r="K110" s="167"/>
      <c r="L110" s="167"/>
      <c r="M110" s="167"/>
      <c r="N110" s="167"/>
      <c r="O110" s="167"/>
    </row>
    <row r="111" spans="1:15" s="72" customFormat="1" ht="12.75" customHeight="1">
      <c r="A111" s="19" t="s">
        <v>80</v>
      </c>
      <c r="B111" s="165" t="s">
        <v>119</v>
      </c>
      <c r="C111" s="165"/>
      <c r="D111" s="165"/>
      <c r="E111" s="165"/>
      <c r="F111" s="165"/>
      <c r="G111" s="165"/>
      <c r="H111" s="165"/>
      <c r="I111" s="165"/>
      <c r="J111" s="165"/>
      <c r="K111" s="165"/>
      <c r="L111" s="165"/>
      <c r="M111" s="165"/>
      <c r="N111" s="165"/>
      <c r="O111" s="165"/>
    </row>
    <row r="112" spans="1:15" s="72" customFormat="1" ht="12.75" customHeight="1">
      <c r="A112" s="19" t="s">
        <v>81</v>
      </c>
      <c r="B112" s="167" t="s">
        <v>93</v>
      </c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67"/>
      <c r="N112" s="167"/>
      <c r="O112" s="167"/>
    </row>
    <row r="113" spans="1:15" s="72" customFormat="1" ht="12.75" customHeight="1">
      <c r="A113" s="19" t="s">
        <v>69</v>
      </c>
      <c r="B113" s="167" t="s">
        <v>122</v>
      </c>
      <c r="C113" s="167"/>
      <c r="D113" s="167"/>
      <c r="E113" s="167"/>
      <c r="F113" s="167"/>
      <c r="G113" s="167"/>
      <c r="H113" s="167"/>
      <c r="I113" s="167"/>
      <c r="J113" s="167"/>
      <c r="K113" s="167"/>
      <c r="L113" s="167"/>
      <c r="M113" s="167"/>
      <c r="N113" s="167"/>
      <c r="O113" s="167"/>
    </row>
    <row r="114" spans="1:15" s="72" customFormat="1" ht="12.75" customHeight="1">
      <c r="A114" s="19" t="s">
        <v>123</v>
      </c>
      <c r="B114" s="165" t="s">
        <v>119</v>
      </c>
      <c r="C114" s="165"/>
      <c r="D114" s="165"/>
      <c r="E114" s="165"/>
      <c r="F114" s="165"/>
      <c r="G114" s="165"/>
      <c r="H114" s="165"/>
      <c r="I114" s="165"/>
      <c r="J114" s="165"/>
      <c r="K114" s="165"/>
      <c r="L114" s="165"/>
      <c r="M114" s="165"/>
      <c r="N114" s="165"/>
      <c r="O114" s="165"/>
    </row>
    <row r="115" spans="1:15" s="72" customFormat="1" ht="12.75" customHeight="1">
      <c r="A115" s="19" t="s">
        <v>124</v>
      </c>
      <c r="B115" s="165" t="s">
        <v>120</v>
      </c>
      <c r="C115" s="165"/>
      <c r="D115" s="165"/>
      <c r="E115" s="165"/>
      <c r="F115" s="165"/>
      <c r="G115" s="165"/>
      <c r="H115" s="165"/>
      <c r="I115" s="165"/>
      <c r="J115" s="165"/>
      <c r="K115" s="165"/>
      <c r="L115" s="165"/>
      <c r="M115" s="165"/>
      <c r="N115" s="165"/>
      <c r="O115" s="165"/>
    </row>
    <row r="116" spans="1:15" s="72" customFormat="1" ht="12.75" customHeight="1">
      <c r="A116" s="19" t="s">
        <v>105</v>
      </c>
      <c r="B116" s="167" t="s">
        <v>125</v>
      </c>
      <c r="C116" s="167"/>
      <c r="D116" s="167"/>
      <c r="E116" s="167"/>
      <c r="F116" s="167"/>
      <c r="G116" s="167"/>
      <c r="H116" s="167"/>
      <c r="I116" s="167"/>
      <c r="J116" s="167"/>
      <c r="K116" s="167"/>
      <c r="L116" s="167"/>
      <c r="M116" s="167"/>
      <c r="N116" s="167"/>
      <c r="O116" s="167"/>
    </row>
    <row r="117" spans="1:15" s="72" customFormat="1" ht="12.75" customHeight="1">
      <c r="A117" s="19" t="s">
        <v>110</v>
      </c>
      <c r="B117" s="165" t="s">
        <v>119</v>
      </c>
      <c r="C117" s="165"/>
      <c r="D117" s="165"/>
      <c r="E117" s="165"/>
      <c r="F117" s="165"/>
      <c r="G117" s="165"/>
      <c r="H117" s="165"/>
      <c r="I117" s="165"/>
      <c r="J117" s="165"/>
      <c r="K117" s="165"/>
      <c r="L117" s="165"/>
      <c r="M117" s="165"/>
      <c r="N117" s="165"/>
      <c r="O117" s="165"/>
    </row>
    <row r="118" spans="1:15" s="72" customFormat="1" ht="12.75" customHeight="1">
      <c r="A118" s="19" t="s">
        <v>126</v>
      </c>
      <c r="B118" s="165" t="s">
        <v>127</v>
      </c>
      <c r="C118" s="165"/>
      <c r="D118" s="165"/>
      <c r="E118" s="165"/>
      <c r="F118" s="165"/>
      <c r="G118" s="165"/>
      <c r="H118" s="165"/>
      <c r="I118" s="165"/>
      <c r="J118" s="165"/>
      <c r="K118" s="165"/>
      <c r="L118" s="165"/>
      <c r="M118" s="165"/>
      <c r="N118" s="165"/>
      <c r="O118" s="165"/>
    </row>
    <row r="119" spans="1:15" s="72" customFormat="1" ht="12.75" customHeight="1">
      <c r="A119" s="19" t="s">
        <v>128</v>
      </c>
      <c r="B119" s="165" t="s">
        <v>121</v>
      </c>
      <c r="C119" s="165"/>
      <c r="D119" s="165"/>
      <c r="E119" s="165"/>
      <c r="F119" s="165"/>
      <c r="G119" s="165"/>
      <c r="H119" s="165"/>
      <c r="I119" s="165"/>
      <c r="J119" s="165"/>
      <c r="K119" s="165"/>
      <c r="L119" s="165"/>
      <c r="M119" s="165"/>
      <c r="N119" s="165"/>
      <c r="O119" s="165"/>
    </row>
    <row r="120" spans="1:15" s="72" customFormat="1" ht="12.75" customHeight="1">
      <c r="A120" s="19" t="s">
        <v>129</v>
      </c>
      <c r="B120" s="164" t="s">
        <v>112</v>
      </c>
      <c r="C120" s="164"/>
      <c r="D120" s="164"/>
      <c r="E120" s="164"/>
      <c r="F120" s="164"/>
      <c r="G120" s="164"/>
      <c r="H120" s="164"/>
      <c r="I120" s="164"/>
      <c r="J120" s="164"/>
      <c r="K120" s="164"/>
      <c r="L120" s="164"/>
      <c r="M120" s="164"/>
      <c r="N120" s="164"/>
      <c r="O120" s="164"/>
    </row>
    <row r="121" spans="1:15" s="72" customFormat="1" ht="12.75" customHeight="1">
      <c r="A121" s="19" t="s">
        <v>111</v>
      </c>
      <c r="B121" s="164" t="s">
        <v>130</v>
      </c>
      <c r="C121" s="164"/>
      <c r="D121" s="164"/>
      <c r="E121" s="164"/>
      <c r="F121" s="164"/>
      <c r="G121" s="164"/>
      <c r="H121" s="164"/>
      <c r="I121" s="164"/>
      <c r="J121" s="164"/>
      <c r="K121" s="164"/>
      <c r="L121" s="164"/>
      <c r="M121" s="164"/>
      <c r="N121" s="164"/>
      <c r="O121" s="164"/>
    </row>
    <row r="122" spans="1:15" s="72" customFormat="1" ht="25.5" customHeight="1">
      <c r="A122" s="19" t="s">
        <v>131</v>
      </c>
      <c r="B122" s="165" t="s">
        <v>94</v>
      </c>
      <c r="C122" s="165"/>
      <c r="D122" s="165"/>
      <c r="E122" s="165"/>
      <c r="F122" s="165"/>
      <c r="G122" s="165"/>
      <c r="H122" s="165"/>
      <c r="I122" s="165"/>
      <c r="J122" s="165"/>
      <c r="K122" s="165"/>
      <c r="L122" s="165"/>
      <c r="M122" s="165"/>
      <c r="N122" s="165"/>
      <c r="O122" s="165"/>
    </row>
    <row r="123" spans="14:15" s="72" customFormat="1" ht="12.75">
      <c r="N123" s="128"/>
      <c r="O123" s="128"/>
    </row>
    <row r="124" s="72" customFormat="1" ht="12.75">
      <c r="P124" s="128"/>
    </row>
    <row r="125" s="72" customFormat="1" ht="12.75">
      <c r="P125" s="128"/>
    </row>
    <row r="126" s="72" customFormat="1" ht="12.75">
      <c r="P126" s="128"/>
    </row>
    <row r="127" s="72" customFormat="1" ht="12.75">
      <c r="P127" s="128"/>
    </row>
    <row r="128" s="72" customFormat="1" ht="12.75">
      <c r="P128" s="128"/>
    </row>
    <row r="129" s="72" customFormat="1" ht="12.75">
      <c r="P129" s="128"/>
    </row>
    <row r="130" s="72" customFormat="1" ht="12.75">
      <c r="P130" s="128"/>
    </row>
    <row r="131" s="72" customFormat="1" ht="12.75">
      <c r="P131" s="128"/>
    </row>
    <row r="132" ht="12.75">
      <c r="P132" s="18"/>
    </row>
    <row r="133" ht="12.75">
      <c r="P133" s="18"/>
    </row>
    <row r="134" ht="12.75">
      <c r="P134" s="18"/>
    </row>
    <row r="135" ht="12.75">
      <c r="P135" s="18"/>
    </row>
    <row r="136" ht="12.75">
      <c r="P136" s="18"/>
    </row>
    <row r="137" ht="12.75">
      <c r="P137" s="18"/>
    </row>
  </sheetData>
  <sheetProtection/>
  <protectedRanges>
    <protectedRange password="CA11" sqref="B13 B21" name="Bereich2_2"/>
    <protectedRange password="CA11" sqref="I24:K24 H21:H24 B22:G24" name="Bereich3_2"/>
    <protectedRange password="CA11" sqref="L28:N87 G28:G87 E28:E87 J28:J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7" r:id="rId1"/>
  <headerFooter alignWithMargins="0">
    <oddHeader>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zenadmin</dc:creator>
  <cp:keywords/>
  <dc:description/>
  <cp:lastModifiedBy>R67xx007</cp:lastModifiedBy>
  <cp:lastPrinted>2014-04-14T12:34:56Z</cp:lastPrinted>
  <dcterms:created xsi:type="dcterms:W3CDTF">2012-07-05T08:27:06Z</dcterms:created>
  <dcterms:modified xsi:type="dcterms:W3CDTF">2023-06-21T08:14:22Z</dcterms:modified>
  <cp:category/>
  <cp:version/>
  <cp:contentType/>
  <cp:contentStatus/>
</cp:coreProperties>
</file>